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345" windowWidth="11340" windowHeight="8280" activeTab="2"/>
  </bookViews>
  <sheets>
    <sheet name="1" sheetId="69" r:id="rId1"/>
    <sheet name="2" sheetId="70" r:id="rId2"/>
    <sheet name="3" sheetId="71" r:id="rId3"/>
  </sheets>
  <definedNames>
    <definedName name="_xlnm.Print_Titles" localSheetId="2">'3'!$10:$11</definedName>
    <definedName name="_xlnm.Print_Area" localSheetId="2">'3'!$A:$D</definedName>
  </definedNames>
  <calcPr calcId="145621"/>
</workbook>
</file>

<file path=xl/calcChain.xml><?xml version="1.0" encoding="utf-8"?>
<calcChain xmlns="http://schemas.openxmlformats.org/spreadsheetml/2006/main">
  <c r="D148" i="71" l="1"/>
  <c r="D146" i="71"/>
  <c r="D144" i="71"/>
  <c r="D142" i="71"/>
  <c r="D140" i="71"/>
  <c r="D138" i="71"/>
  <c r="D136" i="71"/>
  <c r="D115" i="71" s="1"/>
  <c r="D134" i="71"/>
  <c r="D132" i="71"/>
  <c r="D130" i="71"/>
  <c r="D128" i="71"/>
  <c r="D124" i="71"/>
  <c r="D122" i="71"/>
  <c r="D119" i="71"/>
  <c r="D116" i="71"/>
  <c r="D113" i="71"/>
  <c r="D112" i="71"/>
  <c r="D111" i="71"/>
  <c r="D109" i="71"/>
  <c r="D108" i="71" s="1"/>
  <c r="D107" i="71" s="1"/>
  <c r="D105" i="71"/>
  <c r="D104" i="71" s="1"/>
  <c r="D100" i="71" s="1"/>
  <c r="D99" i="71" s="1"/>
  <c r="D102" i="71"/>
  <c r="D101" i="71"/>
  <c r="D97" i="71"/>
  <c r="D96" i="71"/>
  <c r="D94" i="71"/>
  <c r="D93" i="71" s="1"/>
  <c r="D91" i="71"/>
  <c r="D90" i="71"/>
  <c r="D88" i="71"/>
  <c r="D87" i="71" s="1"/>
  <c r="D83" i="71" s="1"/>
  <c r="D82" i="71" s="1"/>
  <c r="D85" i="71"/>
  <c r="D84" i="71"/>
  <c r="D80" i="71"/>
  <c r="D79" i="71"/>
  <c r="D77" i="71"/>
  <c r="D76" i="71" s="1"/>
  <c r="D72" i="71"/>
  <c r="D70" i="71"/>
  <c r="D69" i="71" s="1"/>
  <c r="D67" i="71"/>
  <c r="D65" i="71"/>
  <c r="D63" i="71"/>
  <c r="D58" i="71"/>
  <c r="D57" i="71" s="1"/>
  <c r="D56" i="71" s="1"/>
  <c r="D54" i="71"/>
  <c r="D52" i="71"/>
  <c r="D51" i="71" s="1"/>
  <c r="D50" i="71" s="1"/>
  <c r="D46" i="71"/>
  <c r="D45" i="71" s="1"/>
  <c r="D43" i="71"/>
  <c r="D42" i="71"/>
  <c r="D38" i="71" s="1"/>
  <c r="D37" i="71" s="1"/>
  <c r="D40" i="71"/>
  <c r="D39" i="71" s="1"/>
  <c r="D35" i="71"/>
  <c r="D33" i="71"/>
  <c r="D32" i="71" s="1"/>
  <c r="D31" i="71" s="1"/>
  <c r="D30" i="71" s="1"/>
  <c r="D28" i="71"/>
  <c r="D27" i="71" s="1"/>
  <c r="D26" i="71"/>
  <c r="D25" i="71" s="1"/>
  <c r="D23" i="71"/>
  <c r="D22" i="71" s="1"/>
  <c r="D21" i="71"/>
  <c r="D19" i="71"/>
  <c r="D18" i="71" s="1"/>
  <c r="D15" i="71"/>
  <c r="D14" i="71" s="1"/>
  <c r="C39" i="69"/>
  <c r="C36" i="69"/>
  <c r="C32" i="69"/>
  <c r="C30" i="69"/>
  <c r="C27" i="69"/>
  <c r="C24" i="69"/>
  <c r="C19" i="69"/>
  <c r="C17" i="69"/>
  <c r="C13" i="69"/>
  <c r="D62" i="71" l="1"/>
  <c r="D61" i="71" s="1"/>
  <c r="D60" i="71" s="1"/>
  <c r="C41" i="69"/>
  <c r="D48" i="71"/>
  <c r="D17" i="71"/>
  <c r="D13" i="71"/>
  <c r="D12" i="71" s="1"/>
  <c r="D75" i="71"/>
  <c r="D74" i="71" s="1"/>
  <c r="D150" i="71" l="1"/>
  <c r="C10" i="70"/>
  <c r="C11" i="70" s="1"/>
</calcChain>
</file>

<file path=xl/sharedStrings.xml><?xml version="1.0" encoding="utf-8"?>
<sst xmlns="http://schemas.openxmlformats.org/spreadsheetml/2006/main" count="330" uniqueCount="266">
  <si>
    <t>Российской Федерации</t>
  </si>
  <si>
    <t>Код</t>
  </si>
  <si>
    <t>Наименование</t>
  </si>
  <si>
    <t>Общегосударственные вопросы</t>
  </si>
  <si>
    <t>Жилищно-коммунальное хозяйство</t>
  </si>
  <si>
    <t>0100</t>
  </si>
  <si>
    <t>0104</t>
  </si>
  <si>
    <t>0500</t>
  </si>
  <si>
    <t>к Решению Муниципального Совета</t>
  </si>
  <si>
    <t>0300</t>
  </si>
  <si>
    <t>Национальная безопасность и правоохранительная деятельность</t>
  </si>
  <si>
    <t>Борисоглебского сельского поселения</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</si>
  <si>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</si>
  <si>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</si>
  <si>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</si>
  <si>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</si>
  <si>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</si>
  <si>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</si>
  <si>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</si>
  <si>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</si>
  <si>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</si>
  <si>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</si>
  <si>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</si>
  <si>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</si>
  <si>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</si>
  <si>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</si>
  <si>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</si>
  <si>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</si>
  <si>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</si>
  <si>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</si>
  <si>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</si>
  <si>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</si>
  <si>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</si>
  <si>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</si>
  <si>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</si>
  <si>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</si>
  <si>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</si>
  <si>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</si>
  <si>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0113</t>
  </si>
  <si>
    <t>Другие общегосударственные вопросы</t>
  </si>
  <si>
    <t>0310</t>
  </si>
  <si>
    <t>Обеспечение пожарной безопасности</t>
  </si>
  <si>
    <t>Итого</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</si>
  <si>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</si>
  <si>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</si>
  <si>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</si>
  <si>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</si>
  <si>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</si>
  <si>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</si>
  <si>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</si>
  <si>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</si>
  <si>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</si>
  <si>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</si>
  <si>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</si>
  <si>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</si>
  <si>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</si>
  <si>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</si>
  <si>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</si>
  <si>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</si>
  <si>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</si>
  <si>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</si>
  <si>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</si>
  <si>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</si>
  <si>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</si>
  <si>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</si>
  <si>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</si>
  <si>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</si>
  <si>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</si>
  <si>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</si>
  <si>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</si>
  <si>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</si>
  <si>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</si>
  <si>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</si>
  <si>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</si>
  <si>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</si>
  <si>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</si>
  <si>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</si>
  <si>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</si>
  <si>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</si>
  <si>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</si>
  <si>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</si>
  <si>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</si>
  <si>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</si>
  <si>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</si>
  <si>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</si>
  <si>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</si>
  <si>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</si>
  <si>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</si>
  <si>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</si>
  <si>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</si>
  <si>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Иные межбюджетные трансферты</t>
  </si>
  <si>
    <t>Администрация Борисоглебского сельского поселения</t>
  </si>
  <si>
    <t>Наименование главного распорядителя                       бюджетных средств</t>
  </si>
  <si>
    <t>Код ГРБС</t>
  </si>
  <si>
    <t xml:space="preserve"> </t>
  </si>
  <si>
    <t>200</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</si>
  <si>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</si>
  <si>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</si>
  <si>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</si>
  <si>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</si>
  <si>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</si>
  <si>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</si>
  <si>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</si>
  <si>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</si>
  <si>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</si>
  <si>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</si>
  <si>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</si>
  <si>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</si>
  <si>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</si>
  <si>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</si>
  <si>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</si>
  <si>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</si>
  <si>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</si>
  <si>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</si>
  <si>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</si>
  <si>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</si>
  <si>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</si>
  <si>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</si>
  <si>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</si>
  <si>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</si>
  <si>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</si>
  <si>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</si>
  <si>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</si>
  <si>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</si>
  <si>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</si>
  <si>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</si>
  <si>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</si>
  <si>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</si>
  <si>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</si>
  <si>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</si>
  <si>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</si>
  <si>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</si>
  <si>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</si>
  <si>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</si>
  <si>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</si>
  <si>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</si>
  <si>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</si>
  <si>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</si>
  <si>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</si>
  <si>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</si>
  <si>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</si>
  <si>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</si>
  <si>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</si>
  <si>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</si>
  <si>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</si>
  <si>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</si>
  <si>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</si>
  <si>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</si>
  <si>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</si>
  <si>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</si>
  <si>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</si>
  <si>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</si>
  <si>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</si>
  <si>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</si>
  <si>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</si>
  <si>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</si>
  <si>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</si>
  <si>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</si>
  <si>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</si>
  <si>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</si>
  <si>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</si>
  <si>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</si>
  <si>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</si>
  <si>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</si>
  <si>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</si>
  <si>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</si>
  <si>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</si>
  <si>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</si>
  <si>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</si>
  <si>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</si>
  <si>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</si>
  <si>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</si>
  <si>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</si>
  <si>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</si>
  <si>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</si>
  <si>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</si>
  <si>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</si>
  <si>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</si>
  <si>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</si>
  <si>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</si>
  <si>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</si>
  <si>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</si>
  <si>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</si>
  <si>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</si>
  <si>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</si>
  <si>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</si>
  <si>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0200</t>
  </si>
  <si>
    <t>0203</t>
  </si>
  <si>
    <t>Национальная оборона</t>
  </si>
  <si>
    <t>Мобилизационная и вневойсковая подготовка</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</si>
  <si>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</si>
  <si>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</si>
  <si>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</si>
  <si>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0111</t>
  </si>
  <si>
    <t>Резервные фонды</t>
  </si>
  <si>
    <t>0412</t>
  </si>
  <si>
    <t>Другие вопросы в области национальной экономики</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</si>
  <si>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</si>
  <si>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</si>
  <si>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</si>
  <si>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</si>
  <si>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</si>
  <si>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</si>
  <si>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</si>
  <si>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</si>
  <si>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</si>
  <si>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</si>
  <si>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</si>
  <si>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</si>
  <si>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</si>
  <si>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</si>
  <si>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</si>
  <si>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</si>
  <si>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20.0.00.85050</t>
  </si>
  <si>
    <t>Мероприятия по управлению, распоряжению имуществом, находящимся в муниципальной собственности</t>
  </si>
  <si>
    <t>14.1.04.65480</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</si>
  <si>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</si>
  <si>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</si>
  <si>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04.1.02.00000</t>
  </si>
  <si>
    <t>04.1.02.65220</t>
  </si>
  <si>
    <t>Формирование организационно-методического и аналитического сопровождения системы муниципальной службы</t>
  </si>
  <si>
    <t>Финансовые средства на меры муниципальной поддержки проведения капитального ремонта общего имущества в многоквартирных домах</t>
  </si>
  <si>
    <t>03.3.02.65490</t>
  </si>
  <si>
    <t xml:space="preserve">05.2.01.61230 </t>
  </si>
  <si>
    <t>05.4.01.L4970</t>
  </si>
  <si>
    <t>Приложение 3</t>
  </si>
  <si>
    <t>Реализация мероприятий по формированию современной городской среды</t>
  </si>
  <si>
    <t>13.1.F2.55550</t>
  </si>
  <si>
    <t>четвертого созыва</t>
  </si>
  <si>
    <t xml:space="preserve">Расходы бюджета Борисоглебского сельского поселения на 2020 год </t>
  </si>
  <si>
    <t>2020 год (руб.)</t>
  </si>
  <si>
    <t>Ведомственная структура расходов бюджета Борисоглебского сельского поселения                                         на 2020 год</t>
  </si>
  <si>
    <t>2020 год                        (руб.)</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</si>
  <si>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</si>
  <si>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</si>
  <si>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</si>
  <si>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</si>
  <si>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</si>
  <si>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Поддержка молодых семей, проживающих на территории Борисоглебского сельского поселения, в приобретении (строительстве) жилья</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</si>
  <si>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</si>
  <si>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</si>
  <si>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06.1.01.62440</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</si>
  <si>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</si>
  <si>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</si>
  <si>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</si>
  <si>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</si>
  <si>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06.1.02.20290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</si>
  <si>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</si>
  <si>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</si>
  <si>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</si>
  <si>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</si>
  <si>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Расширение ассортимента предоставляемых населению услуг</t>
  </si>
  <si>
    <t>12.1.02.00000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</si>
  <si>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</si>
  <si>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12.1.02.65500</t>
  </si>
  <si>
    <t>Мероприятия по совершенствованию организации движения транспорта и пешеходов в поселении</t>
  </si>
  <si>
    <t>Доплата к пенсии лицам, замещавшим муниципальные должности и должности муниципальной службы</t>
  </si>
  <si>
    <t>20.0.00.85170</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</si>
  <si>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</si>
  <si>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</si>
  <si>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20.0.00.85210</t>
  </si>
  <si>
    <t>Приложение 1</t>
  </si>
  <si>
    <t>Приложение 2</t>
  </si>
  <si>
    <t>от 24.03.2020  г. №  421</t>
  </si>
  <si>
    <t xml:space="preserve">от   24.03.2020  г. № 421 </t>
  </si>
  <si>
    <t xml:space="preserve">от    24.03.2020 г. №421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</si>
</sst>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i/>
      <sz val="10"/>
      <name val="Arial Narrow"/>
      <family val="2"/>
      <charset val="204"/>
    </font>
    <font>
      <sz val="10"/>
      <name val="Arial Cyr"/>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10" fillId="0" borderId="0"/>
  </cellStyleXfs>
  <cellXfs count="152">
    <xf numFmtId="0" fontId="0" fillId="0" borderId="0" xfId="0"/>
    <xf numFmtId="0" fontId="2" fillId="0" borderId="1" xfId="0" applyFont="1" applyBorder="1" applyAlignment="1">
      <alignment horizontal="center" vertical="center"/>
    </xf>
    <xf numFmtId="0" fontId="2" fillId="0" borderId="0" xfId="0" applyFont="1"/>
    <xf numFmtId="0" fontId="2" fillId="0" borderId="1" xfId="0" applyFont="1" applyBorder="1" applyAlignment="1">
      <alignment horizontal="center" wrapText="1"/>
    </xf>
    <xf numFmtId="0" fontId="2" fillId="0" borderId="0"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0" xfId="0" applyFont="1" applyFill="1" applyBorder="1" applyAlignment="1">
      <alignment vertical="center"/>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2" fillId="0" borderId="1" xfId="0" applyFont="1" applyFill="1" applyBorder="1" applyAlignment="1">
      <alignment horizontal="left" vertical="center"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8" fillId="2" borderId="8" xfId="0" applyNumberFormat="1" applyFont="1" applyFill="1" applyBorder="1" applyAlignment="1">
      <alignment horizontal="right" vertical="center" wrapText="1"/>
    </xf>
    <xf numFmtId="2" fontId="8" fillId="2" borderId="8" xfId="0" applyNumberFormat="1" applyFont="1" applyFill="1" applyBorder="1" applyAlignment="1">
      <alignment horizontal="right" vertical="center" wrapText="1"/>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3" fillId="0" borderId="1" xfId="0" applyFont="1" applyBorder="1" applyAlignment="1">
      <alignment horizontal="left" vertical="top" wrapText="1"/>
    </xf>
    <xf numFmtId="0" fontId="9" fillId="0" borderId="9" xfId="0" applyFont="1" applyBorder="1" applyAlignment="1">
      <alignment wrapText="1"/>
    </xf>
    <xf numFmtId="0" fontId="3" fillId="0" borderId="0" xfId="0" applyFont="1"/>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8"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49" fontId="7" fillId="3" borderId="1" xfId="0" applyNumberFormat="1" applyFont="1" applyFill="1" applyBorder="1" applyAlignment="1">
      <alignment horizontal="left" vertical="top" wrapText="1"/>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Alignment="1">
      <alignment horizontal="center"/>
    </xf>
    <xf numFmtId="0" fontId="2" fillId="0" borderId="0" xfId="0" applyFont="1" applyAlignment="1">
      <alignment horizontal="right"/>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0" borderId="1" xfId="0" applyFont="1" applyBorder="1" applyAlignment="1"/>
    <xf numFmtId="0" fontId="2" fillId="0" borderId="0" xfId="0" applyFont="1" applyAlignment="1"/>
    <xf numFmtId="0" fontId="3" fillId="0" borderId="0" xfId="0" applyFont="1" applyAlignment="1">
      <alignment horizontal="center" wrapText="1"/>
    </xf>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23" activePane="bottomLeft" state="frozen"/>
      <selection pane="bottomLeft" activeCell="A9" sqref="A9:C9"/>
    </sheetView>
  </sheetViews>
  <sheetFormatPr defaultRowHeight="16.5" x14ac:dyDescent="0.3"/>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x14ac:dyDescent="0.3">
      <c r="A1" s="123" t="s">
        <v>94</v>
      </c>
      <c r="B1" s="137" t="s">
        <v>261</v>
      </c>
      <c r="C1" s="137"/>
    </row>
    <row r="2" spans="1:5" x14ac:dyDescent="0.3">
      <c r="B2" s="137" t="s">
        <v>8</v>
      </c>
      <c r="C2" s="137"/>
    </row>
    <row r="3" spans="1:5" x14ac:dyDescent="0.3">
      <c r="B3" s="137" t="s">
        <v>11</v>
      </c>
      <c r="C3" s="137"/>
    </row>
    <row r="4" spans="1:5" x14ac:dyDescent="0.3">
      <c r="B4" s="137" t="s">
        <v>228</v>
      </c>
      <c r="C4" s="137"/>
    </row>
    <row r="5" spans="1:5" x14ac:dyDescent="0.3">
      <c r="A5" s="2" t="s">
        <v>94</v>
      </c>
      <c r="B5" s="137" t="s">
        <v>263</v>
      </c>
      <c r="C5" s="137"/>
    </row>
    <row r="7" spans="1:5" x14ac:dyDescent="0.3">
      <c r="A7" s="136" t="s">
        <v>229</v>
      </c>
      <c r="B7" s="136"/>
      <c r="C7" s="136"/>
    </row>
    <row r="8" spans="1:5" x14ac:dyDescent="0.3">
      <c r="A8" s="136" t="s">
        <v>14</v>
      </c>
      <c r="B8" s="136"/>
      <c r="C8" s="136"/>
    </row>
    <row r="9" spans="1:5" x14ac:dyDescent="0.3">
      <c r="A9" s="136" t="s">
        <v>0</v>
      </c>
      <c r="B9" s="136"/>
      <c r="C9" s="136"/>
    </row>
    <row r="11" spans="1:5" ht="13.5" customHeight="1" x14ac:dyDescent="0.3">
      <c r="A11" s="63"/>
      <c r="B11" s="63"/>
      <c r="C11" s="138" t="s">
        <v>230</v>
      </c>
      <c r="D11" s="140"/>
      <c r="E11" s="140"/>
    </row>
    <row r="12" spans="1:5" ht="21.75" customHeight="1" x14ac:dyDescent="0.3">
      <c r="A12" s="64" t="s">
        <v>1</v>
      </c>
      <c r="B12" s="64" t="s">
        <v>2</v>
      </c>
      <c r="C12" s="139"/>
      <c r="D12" s="140"/>
      <c r="E12" s="140"/>
    </row>
    <row r="13" spans="1:5" ht="18" customHeight="1" x14ac:dyDescent="0.3">
      <c r="A13" s="65" t="s">
        <v>5</v>
      </c>
      <c r="B13" s="66" t="s">
        <v>3</v>
      </c>
      <c r="C13" s="67">
        <f>C14+C16+C15</f>
        <v>7223392.3599999994</v>
      </c>
      <c r="D13" s="94"/>
      <c r="E13" s="94"/>
    </row>
    <row r="14" spans="1:5" ht="50.25" customHeight="1" x14ac:dyDescent="0.3">
      <c r="A14" s="70" t="s">
        <v>6</v>
      </c>
      <c r="B14" s="71" t="s">
        <v>15</v>
      </c>
      <c r="C14" s="69">
        <v>5828153.7599999998</v>
      </c>
      <c r="D14" s="95"/>
      <c r="E14" s="95"/>
    </row>
    <row r="15" spans="1:5" ht="24" customHeight="1" x14ac:dyDescent="0.3">
      <c r="A15" s="70" t="s">
        <v>193</v>
      </c>
      <c r="B15" s="71" t="s">
        <v>194</v>
      </c>
      <c r="C15" s="69">
        <v>200000</v>
      </c>
      <c r="D15" s="95"/>
      <c r="E15" s="95"/>
    </row>
    <row r="16" spans="1:5" ht="22.5" customHeight="1" x14ac:dyDescent="0.3">
      <c r="A16" s="70" t="s">
        <v>38</v>
      </c>
      <c r="B16" s="71" t="s">
        <v>39</v>
      </c>
      <c r="C16" s="69">
        <v>1195238.6000000001</v>
      </c>
      <c r="D16" s="95"/>
      <c r="E16" s="95"/>
    </row>
    <row r="17" spans="1:5" ht="18" customHeight="1" x14ac:dyDescent="0.3">
      <c r="A17" s="72" t="s">
        <v>186</v>
      </c>
      <c r="B17" s="121" t="s">
        <v>188</v>
      </c>
      <c r="C17" s="67">
        <f>C18</f>
        <v>205170</v>
      </c>
      <c r="D17" s="95"/>
      <c r="E17" s="95"/>
    </row>
    <row r="18" spans="1:5" ht="20.25" customHeight="1" x14ac:dyDescent="0.3">
      <c r="A18" s="70" t="s">
        <v>187</v>
      </c>
      <c r="B18" s="71" t="s">
        <v>189</v>
      </c>
      <c r="C18" s="69">
        <v>205170</v>
      </c>
      <c r="D18" s="95"/>
      <c r="E18" s="95"/>
    </row>
    <row r="19" spans="1:5" ht="30.75" customHeight="1" x14ac:dyDescent="0.3">
      <c r="A19" s="72" t="s">
        <v>9</v>
      </c>
      <c r="B19" s="73" t="s">
        <v>10</v>
      </c>
      <c r="C19" s="67">
        <f>C22+C23</f>
        <v>530000</v>
      </c>
      <c r="D19" s="94"/>
      <c r="E19" s="94"/>
    </row>
    <row r="20" spans="1:5" hidden="1" x14ac:dyDescent="0.3">
      <c r="A20" s="74"/>
      <c r="B20" s="75"/>
      <c r="C20" s="67"/>
      <c r="D20" s="4"/>
      <c r="E20" s="4"/>
    </row>
    <row r="21" spans="1:5" hidden="1" x14ac:dyDescent="0.3">
      <c r="A21" s="76"/>
      <c r="B21" s="77"/>
      <c r="C21" s="69"/>
      <c r="D21" s="4"/>
      <c r="E21" s="4"/>
    </row>
    <row r="22" spans="1:5" ht="19.5" customHeight="1" x14ac:dyDescent="0.3">
      <c r="A22" s="76" t="s">
        <v>40</v>
      </c>
      <c r="B22" s="78" t="s">
        <v>41</v>
      </c>
      <c r="C22" s="69">
        <v>520000</v>
      </c>
      <c r="D22" s="4"/>
      <c r="E22" s="4"/>
    </row>
    <row r="23" spans="1:5" ht="32.25" customHeight="1" x14ac:dyDescent="0.3">
      <c r="A23" s="76" t="s">
        <v>86</v>
      </c>
      <c r="B23" s="43" t="s">
        <v>87</v>
      </c>
      <c r="C23" s="69">
        <v>10000</v>
      </c>
      <c r="D23" s="4"/>
      <c r="E23" s="4"/>
    </row>
    <row r="24" spans="1:5" x14ac:dyDescent="0.3">
      <c r="A24" s="74" t="s">
        <v>18</v>
      </c>
      <c r="B24" s="75" t="s">
        <v>28</v>
      </c>
      <c r="C24" s="67">
        <f>C25+C26</f>
        <v>18422925.23</v>
      </c>
      <c r="D24" s="4"/>
      <c r="E24" s="4"/>
    </row>
    <row r="25" spans="1:5" ht="18" customHeight="1" x14ac:dyDescent="0.3">
      <c r="A25" s="76" t="s">
        <v>36</v>
      </c>
      <c r="B25" s="68" t="s">
        <v>37</v>
      </c>
      <c r="C25" s="69">
        <v>18017175.809999999</v>
      </c>
      <c r="D25" s="4"/>
      <c r="E25" s="4"/>
    </row>
    <row r="26" spans="1:5" ht="18" customHeight="1" x14ac:dyDescent="0.3">
      <c r="A26" s="76" t="s">
        <v>195</v>
      </c>
      <c r="B26" s="68" t="s">
        <v>196</v>
      </c>
      <c r="C26" s="69">
        <v>405749.42</v>
      </c>
      <c r="D26" s="4"/>
      <c r="E26" s="4"/>
    </row>
    <row r="27" spans="1:5" x14ac:dyDescent="0.3">
      <c r="A27" s="74" t="s">
        <v>7</v>
      </c>
      <c r="B27" s="75" t="s">
        <v>4</v>
      </c>
      <c r="C27" s="67">
        <f>C28+C29</f>
        <v>14135959.02</v>
      </c>
      <c r="D27" s="94"/>
      <c r="E27" s="94"/>
    </row>
    <row r="28" spans="1:5" ht="18" customHeight="1" x14ac:dyDescent="0.3">
      <c r="A28" s="76" t="s">
        <v>17</v>
      </c>
      <c r="B28" s="77" t="s">
        <v>16</v>
      </c>
      <c r="C28" s="69">
        <v>198147.02</v>
      </c>
      <c r="D28" s="94"/>
      <c r="E28" s="94"/>
    </row>
    <row r="29" spans="1:5" ht="18.75" customHeight="1" x14ac:dyDescent="0.3">
      <c r="A29" s="76" t="s">
        <v>12</v>
      </c>
      <c r="B29" s="77" t="s">
        <v>13</v>
      </c>
      <c r="C29" s="69">
        <v>13937812</v>
      </c>
      <c r="D29" s="4"/>
      <c r="E29" s="4"/>
    </row>
    <row r="30" spans="1:5" x14ac:dyDescent="0.3">
      <c r="A30" s="74" t="s">
        <v>20</v>
      </c>
      <c r="B30" s="75" t="s">
        <v>29</v>
      </c>
      <c r="C30" s="67">
        <f>C31</f>
        <v>69985.77</v>
      </c>
      <c r="D30" s="4"/>
      <c r="E30" s="4"/>
    </row>
    <row r="31" spans="1:5" ht="17.25" customHeight="1" x14ac:dyDescent="0.3">
      <c r="A31" s="76" t="s">
        <v>19</v>
      </c>
      <c r="B31" s="68" t="s">
        <v>21</v>
      </c>
      <c r="C31" s="69">
        <v>69985.77</v>
      </c>
      <c r="D31" s="4"/>
      <c r="E31" s="4"/>
    </row>
    <row r="32" spans="1:5" x14ac:dyDescent="0.3">
      <c r="A32" s="74" t="s">
        <v>22</v>
      </c>
      <c r="B32" s="97" t="s">
        <v>30</v>
      </c>
      <c r="C32" s="67">
        <f>C33</f>
        <v>1019259.21</v>
      </c>
      <c r="D32" s="4"/>
      <c r="E32" s="4"/>
    </row>
    <row r="33" spans="1:5" ht="17.25" customHeight="1" x14ac:dyDescent="0.3">
      <c r="A33" s="76" t="s">
        <v>24</v>
      </c>
      <c r="B33" s="77" t="s">
        <v>23</v>
      </c>
      <c r="C33" s="69">
        <v>1019259.21</v>
      </c>
      <c r="D33" s="4"/>
      <c r="E33" s="4"/>
    </row>
    <row r="34" spans="1:5" ht="3" hidden="1" customHeight="1" x14ac:dyDescent="0.3">
      <c r="A34" s="74" t="s">
        <v>33</v>
      </c>
      <c r="B34" s="75" t="s">
        <v>35</v>
      </c>
      <c r="C34" s="67"/>
      <c r="D34" s="4"/>
      <c r="E34" s="4"/>
    </row>
    <row r="35" spans="1:5" ht="18" hidden="1" customHeight="1" x14ac:dyDescent="0.3">
      <c r="A35" s="76" t="s">
        <v>34</v>
      </c>
      <c r="B35" s="77" t="s">
        <v>32</v>
      </c>
      <c r="C35" s="69"/>
      <c r="D35" s="4"/>
      <c r="E35" s="4"/>
    </row>
    <row r="36" spans="1:5" ht="18" customHeight="1" x14ac:dyDescent="0.3">
      <c r="A36" s="74" t="s">
        <v>33</v>
      </c>
      <c r="B36" s="98" t="s">
        <v>35</v>
      </c>
      <c r="C36" s="67">
        <f>C38+C37</f>
        <v>1644032.2200000002</v>
      </c>
      <c r="D36" s="4"/>
      <c r="E36" s="4"/>
    </row>
    <row r="37" spans="1:5" ht="18" customHeight="1" x14ac:dyDescent="0.3">
      <c r="A37" s="76" t="s">
        <v>96</v>
      </c>
      <c r="B37" s="18" t="s">
        <v>97</v>
      </c>
      <c r="C37" s="69">
        <v>26844.36</v>
      </c>
      <c r="D37" s="4"/>
      <c r="E37" s="4"/>
    </row>
    <row r="38" spans="1:5" ht="18" customHeight="1" x14ac:dyDescent="0.3">
      <c r="A38" s="76" t="s">
        <v>34</v>
      </c>
      <c r="B38" s="83" t="s">
        <v>32</v>
      </c>
      <c r="C38" s="69">
        <v>1617187.86</v>
      </c>
      <c r="D38" s="4"/>
      <c r="E38" s="4"/>
    </row>
    <row r="39" spans="1:5" x14ac:dyDescent="0.3">
      <c r="A39" s="74" t="s">
        <v>26</v>
      </c>
      <c r="B39" s="75" t="s">
        <v>31</v>
      </c>
      <c r="C39" s="67">
        <f>C40</f>
        <v>96325.91</v>
      </c>
      <c r="D39" s="4"/>
      <c r="E39" s="4"/>
    </row>
    <row r="40" spans="1:5" ht="17.25" customHeight="1" x14ac:dyDescent="0.3">
      <c r="A40" s="76" t="s">
        <v>27</v>
      </c>
      <c r="B40" s="96" t="s">
        <v>25</v>
      </c>
      <c r="C40" s="69">
        <v>96325.91</v>
      </c>
      <c r="D40" s="4"/>
      <c r="E40" s="4"/>
    </row>
    <row r="41" spans="1:5" ht="18.75" customHeight="1" x14ac:dyDescent="0.3">
      <c r="A41" s="75"/>
      <c r="B41" s="75" t="s">
        <v>85</v>
      </c>
      <c r="C41" s="79">
        <f>C13+C19+C24+C27+C30+C32+C39+C36+C17</f>
        <v>43347049.719999999</v>
      </c>
      <c r="D41" s="80"/>
      <c r="E41" s="80"/>
    </row>
  </sheetData>
  <mergeCells count="11">
    <mergeCell ref="A8:C8"/>
    <mergeCell ref="A9:C9"/>
    <mergeCell ref="C11:C12"/>
    <mergeCell ref="D11:D12"/>
    <mergeCell ref="E11:E12"/>
    <mergeCell ref="A7:C7"/>
    <mergeCell ref="B1:C1"/>
    <mergeCell ref="B2:C2"/>
    <mergeCell ref="B3:C3"/>
    <mergeCell ref="B4:C4"/>
    <mergeCell ref="B5:C5"/>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13" sqref="B13"/>
    </sheetView>
  </sheetViews>
  <sheetFormatPr defaultRowHeight="16.5" x14ac:dyDescent="0.3"/>
  <cols>
    <col min="1" max="1" width="10.42578125" style="2" customWidth="1"/>
    <col min="2" max="2" width="54.85546875" style="2" customWidth="1"/>
    <col min="3" max="3" width="21.5703125" style="2" customWidth="1"/>
    <col min="4" max="4" width="1.140625" style="2" hidden="1" customWidth="1"/>
    <col min="5" max="5" width="2.28515625" style="2" hidden="1" customWidth="1"/>
    <col min="6" max="16384" width="9.140625" style="2"/>
  </cols>
  <sheetData>
    <row r="1" spans="1:8" x14ac:dyDescent="0.3">
      <c r="A1" s="123" t="s">
        <v>94</v>
      </c>
      <c r="B1" s="137" t="s">
        <v>262</v>
      </c>
      <c r="C1" s="137"/>
      <c r="D1" s="137"/>
      <c r="E1" s="137"/>
      <c r="F1" s="137"/>
      <c r="G1" s="137"/>
      <c r="H1" s="142"/>
    </row>
    <row r="2" spans="1:8" x14ac:dyDescent="0.3">
      <c r="B2" s="137" t="s">
        <v>8</v>
      </c>
      <c r="C2" s="142"/>
      <c r="D2" s="142"/>
      <c r="E2" s="142"/>
      <c r="F2" s="137"/>
      <c r="G2" s="137"/>
      <c r="H2" s="142"/>
    </row>
    <row r="3" spans="1:8" x14ac:dyDescent="0.3">
      <c r="B3" s="137" t="s">
        <v>11</v>
      </c>
      <c r="C3" s="142"/>
      <c r="D3" s="142"/>
      <c r="E3" s="142"/>
      <c r="F3" s="137"/>
      <c r="G3" s="137"/>
      <c r="H3" s="142"/>
    </row>
    <row r="4" spans="1:8" x14ac:dyDescent="0.3">
      <c r="B4" s="137" t="s">
        <v>228</v>
      </c>
      <c r="C4" s="142"/>
      <c r="D4" s="142"/>
      <c r="E4" s="142"/>
      <c r="F4" s="137"/>
      <c r="G4" s="137"/>
      <c r="H4" s="142"/>
    </row>
    <row r="5" spans="1:8" x14ac:dyDescent="0.3">
      <c r="B5" s="137" t="s">
        <v>264</v>
      </c>
      <c r="C5" s="142"/>
      <c r="D5" s="142"/>
      <c r="E5" s="142"/>
      <c r="F5" s="137"/>
      <c r="G5" s="137"/>
      <c r="H5" s="142"/>
    </row>
    <row r="7" spans="1:8" ht="30.75" customHeight="1" x14ac:dyDescent="0.3">
      <c r="A7" s="143" t="s">
        <v>231</v>
      </c>
      <c r="B7" s="143"/>
      <c r="C7" s="143"/>
      <c r="D7" s="143"/>
      <c r="E7" s="143"/>
    </row>
    <row r="9" spans="1:8" ht="36" customHeight="1" x14ac:dyDescent="0.3">
      <c r="A9" s="7" t="s">
        <v>93</v>
      </c>
      <c r="B9" s="3" t="s">
        <v>92</v>
      </c>
      <c r="C9" s="3" t="s">
        <v>232</v>
      </c>
    </row>
    <row r="10" spans="1:8" ht="27" customHeight="1" x14ac:dyDescent="0.3">
      <c r="A10" s="7">
        <v>850</v>
      </c>
      <c r="B10" s="7" t="s">
        <v>91</v>
      </c>
      <c r="C10" s="81">
        <f>'1'!C41</f>
        <v>43347049.719999999</v>
      </c>
    </row>
    <row r="11" spans="1:8" ht="21.75" customHeight="1" x14ac:dyDescent="0.3">
      <c r="A11" s="141" t="s">
        <v>42</v>
      </c>
      <c r="B11" s="141"/>
      <c r="C11" s="82">
        <f>C10</f>
        <v>43347049.719999999</v>
      </c>
    </row>
  </sheetData>
  <mergeCells count="12">
    <mergeCell ref="A11:B11"/>
    <mergeCell ref="B1:E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2"/>
  <sheetViews>
    <sheetView tabSelected="1" zoomScale="82" zoomScaleNormal="82" workbookViewId="0">
      <pane ySplit="11" topLeftCell="A146" activePane="bottomLeft" state="frozen"/>
      <selection pane="bottomLeft" activeCell="A7" sqref="A7:D8"/>
    </sheetView>
  </sheetViews>
  <sheetFormatPr defaultRowHeight="16.5" x14ac:dyDescent="0.3"/>
  <cols>
    <col min="1" max="1" width="45.28515625" style="2" customWidth="1"/>
    <col min="2" max="2" width="13.28515625" style="2" customWidth="1"/>
    <col min="3" max="3" width="8.5703125" style="2" customWidth="1"/>
    <col min="4" max="4" width="11.28515625" style="90" customWidth="1"/>
    <col min="5" max="5" width="10" style="21" customWidth="1"/>
    <col min="6" max="6" width="7.28515625" style="21" customWidth="1"/>
    <col min="7" max="7" width="4.85546875" style="21" customWidth="1"/>
    <col min="8" max="8" width="3.42578125" style="21" customWidth="1"/>
    <col min="9" max="9" width="4.140625" style="2" customWidth="1"/>
    <col min="10" max="10" width="3.42578125" style="2" customWidth="1"/>
    <col min="11" max="16384" width="9.140625" style="2"/>
  </cols>
  <sheetData>
    <row r="1" spans="1:8" x14ac:dyDescent="0.3">
      <c r="C1" s="137" t="s">
        <v>225</v>
      </c>
      <c r="D1" s="137"/>
    </row>
    <row r="2" spans="1:8" x14ac:dyDescent="0.3">
      <c r="A2" s="137" t="s">
        <v>8</v>
      </c>
      <c r="B2" s="137"/>
      <c r="C2" s="137"/>
      <c r="D2" s="137"/>
    </row>
    <row r="3" spans="1:8" x14ac:dyDescent="0.3">
      <c r="A3" s="137" t="s">
        <v>11</v>
      </c>
      <c r="B3" s="137"/>
      <c r="C3" s="137"/>
      <c r="D3" s="137"/>
    </row>
    <row r="4" spans="1:8" x14ac:dyDescent="0.3">
      <c r="A4" s="137" t="s">
        <v>228</v>
      </c>
      <c r="B4" s="137"/>
      <c r="C4" s="137"/>
      <c r="D4" s="137"/>
    </row>
    <row r="5" spans="1:8" x14ac:dyDescent="0.3">
      <c r="A5" s="137"/>
      <c r="B5" s="137"/>
      <c r="C5" s="137" t="s">
        <v>265</v>
      </c>
      <c r="D5" s="137"/>
    </row>
    <row r="6" spans="1:8" ht="7.5" customHeight="1" x14ac:dyDescent="0.3">
      <c r="A6" s="123"/>
    </row>
    <row r="7" spans="1:8" x14ac:dyDescent="0.3">
      <c r="A7" s="143" t="s">
        <v>233</v>
      </c>
      <c r="B7" s="143"/>
      <c r="C7" s="143"/>
      <c r="D7" s="143"/>
      <c r="E7" s="22"/>
    </row>
    <row r="8" spans="1:8" ht="49.5" customHeight="1" x14ac:dyDescent="0.3">
      <c r="A8" s="145"/>
      <c r="B8" s="145"/>
      <c r="C8" s="145"/>
      <c r="D8" s="145"/>
      <c r="E8" s="23"/>
    </row>
    <row r="9" spans="1:8" x14ac:dyDescent="0.3">
      <c r="A9" s="146"/>
      <c r="B9" s="146"/>
      <c r="C9" s="146"/>
      <c r="D9" s="146"/>
      <c r="E9" s="23"/>
    </row>
    <row r="10" spans="1:8" ht="12.75" customHeight="1" x14ac:dyDescent="0.3">
      <c r="A10" s="147" t="s">
        <v>2</v>
      </c>
      <c r="B10" s="149" t="s">
        <v>43</v>
      </c>
      <c r="C10" s="149" t="s">
        <v>44</v>
      </c>
      <c r="D10" s="151" t="s">
        <v>230</v>
      </c>
      <c r="E10" s="144"/>
    </row>
    <row r="11" spans="1:8" ht="50.25" customHeight="1" x14ac:dyDescent="0.3">
      <c r="A11" s="148"/>
      <c r="B11" s="150"/>
      <c r="C11" s="150"/>
      <c r="D11" s="151"/>
      <c r="E11" s="144"/>
      <c r="F11" s="134"/>
      <c r="G11" s="134"/>
      <c r="H11" s="134"/>
    </row>
    <row r="12" spans="1:8" ht="50.25" customHeight="1" x14ac:dyDescent="0.3">
      <c r="A12" s="105" t="s">
        <v>45</v>
      </c>
      <c r="B12" s="8" t="s">
        <v>98</v>
      </c>
      <c r="C12" s="12"/>
      <c r="D12" s="38">
        <f>D13+D17+D21</f>
        <v>937278.76</v>
      </c>
      <c r="E12" s="24"/>
    </row>
    <row r="13" spans="1:8" ht="72" customHeight="1" x14ac:dyDescent="0.3">
      <c r="A13" s="5" t="s">
        <v>46</v>
      </c>
      <c r="B13" s="9" t="s">
        <v>99</v>
      </c>
      <c r="C13" s="25"/>
      <c r="D13" s="26">
        <f>D15</f>
        <v>580408.4</v>
      </c>
      <c r="E13" s="27"/>
    </row>
    <row r="14" spans="1:8" ht="72.75" customHeight="1" x14ac:dyDescent="0.3">
      <c r="A14" s="6" t="s">
        <v>175</v>
      </c>
      <c r="B14" s="10" t="s">
        <v>111</v>
      </c>
      <c r="C14" s="25"/>
      <c r="D14" s="26">
        <f>D15</f>
        <v>580408.4</v>
      </c>
      <c r="E14" s="27"/>
    </row>
    <row r="15" spans="1:8" ht="93" customHeight="1" x14ac:dyDescent="0.3">
      <c r="A15" s="106" t="s">
        <v>47</v>
      </c>
      <c r="B15" s="10" t="s">
        <v>100</v>
      </c>
      <c r="C15" s="28"/>
      <c r="D15" s="26">
        <f>D16</f>
        <v>580408.4</v>
      </c>
      <c r="E15" s="29"/>
    </row>
    <row r="16" spans="1:8" ht="22.5" customHeight="1" x14ac:dyDescent="0.3">
      <c r="A16" s="107" t="s">
        <v>60</v>
      </c>
      <c r="B16" s="30"/>
      <c r="C16" s="31">
        <v>500</v>
      </c>
      <c r="D16" s="26">
        <v>580408.4</v>
      </c>
      <c r="E16" s="29"/>
    </row>
    <row r="17" spans="1:5" ht="54.75" customHeight="1" x14ac:dyDescent="0.3">
      <c r="A17" s="5" t="s">
        <v>48</v>
      </c>
      <c r="B17" s="9" t="s">
        <v>101</v>
      </c>
      <c r="C17" s="32"/>
      <c r="D17" s="33">
        <f>D19</f>
        <v>296666.83</v>
      </c>
      <c r="E17" s="34"/>
    </row>
    <row r="18" spans="1:5" ht="36" customHeight="1" x14ac:dyDescent="0.3">
      <c r="A18" s="6" t="s">
        <v>176</v>
      </c>
      <c r="B18" s="10" t="s">
        <v>112</v>
      </c>
      <c r="C18" s="32"/>
      <c r="D18" s="33">
        <f>D19</f>
        <v>296666.83</v>
      </c>
      <c r="E18" s="34"/>
    </row>
    <row r="19" spans="1:5" ht="106.5" customHeight="1" x14ac:dyDescent="0.3">
      <c r="A19" s="106" t="s">
        <v>49</v>
      </c>
      <c r="B19" s="11" t="s">
        <v>102</v>
      </c>
      <c r="C19" s="25"/>
      <c r="D19" s="26">
        <f>D20</f>
        <v>296666.83</v>
      </c>
      <c r="E19" s="27"/>
    </row>
    <row r="20" spans="1:5" ht="21" customHeight="1" x14ac:dyDescent="0.3">
      <c r="A20" s="107" t="s">
        <v>60</v>
      </c>
      <c r="B20" s="30"/>
      <c r="C20" s="31">
        <v>500</v>
      </c>
      <c r="D20" s="26">
        <v>296666.83</v>
      </c>
      <c r="E20" s="27"/>
    </row>
    <row r="21" spans="1:5" ht="24.75" customHeight="1" x14ac:dyDescent="0.3">
      <c r="A21" s="5" t="s">
        <v>50</v>
      </c>
      <c r="B21" s="9" t="s">
        <v>103</v>
      </c>
      <c r="C21" s="32"/>
      <c r="D21" s="33">
        <f>D23</f>
        <v>60203.53</v>
      </c>
      <c r="E21" s="29"/>
    </row>
    <row r="22" spans="1:5" ht="101.25" customHeight="1" x14ac:dyDescent="0.3">
      <c r="A22" s="6" t="s">
        <v>177</v>
      </c>
      <c r="B22" s="10" t="s">
        <v>113</v>
      </c>
      <c r="C22" s="32"/>
      <c r="D22" s="33">
        <f>D23</f>
        <v>60203.53</v>
      </c>
      <c r="E22" s="29"/>
    </row>
    <row r="23" spans="1:5" ht="69" customHeight="1" x14ac:dyDescent="0.3">
      <c r="A23" s="106" t="s">
        <v>51</v>
      </c>
      <c r="B23" s="11" t="s">
        <v>104</v>
      </c>
      <c r="C23" s="35"/>
      <c r="D23" s="33">
        <f>D24</f>
        <v>60203.53</v>
      </c>
      <c r="E23" s="34"/>
    </row>
    <row r="24" spans="1:5" ht="25.5" customHeight="1" x14ac:dyDescent="0.3">
      <c r="A24" s="107" t="s">
        <v>60</v>
      </c>
      <c r="B24" s="30"/>
      <c r="C24" s="31">
        <v>500</v>
      </c>
      <c r="D24" s="33">
        <v>60203.53</v>
      </c>
      <c r="E24" s="34"/>
    </row>
    <row r="25" spans="1:5" ht="45.75" customHeight="1" x14ac:dyDescent="0.3">
      <c r="A25" s="105" t="s">
        <v>52</v>
      </c>
      <c r="B25" s="8" t="s">
        <v>105</v>
      </c>
      <c r="C25" s="35"/>
      <c r="D25" s="33">
        <f>D26</f>
        <v>82851.72</v>
      </c>
      <c r="E25" s="34"/>
    </row>
    <row r="26" spans="1:5" ht="50.25" customHeight="1" x14ac:dyDescent="0.3">
      <c r="A26" s="5" t="s">
        <v>53</v>
      </c>
      <c r="B26" s="9" t="s">
        <v>106</v>
      </c>
      <c r="C26" s="32"/>
      <c r="D26" s="33">
        <f>D28</f>
        <v>82851.72</v>
      </c>
      <c r="E26" s="34"/>
    </row>
    <row r="27" spans="1:5" ht="42.75" customHeight="1" x14ac:dyDescent="0.3">
      <c r="A27" s="6" t="s">
        <v>178</v>
      </c>
      <c r="B27" s="10" t="s">
        <v>114</v>
      </c>
      <c r="C27" s="32"/>
      <c r="D27" s="33">
        <f>D28</f>
        <v>82851.72</v>
      </c>
      <c r="E27" s="34"/>
    </row>
    <row r="28" spans="1:5" ht="86.25" customHeight="1" x14ac:dyDescent="0.3">
      <c r="A28" s="106" t="s">
        <v>54</v>
      </c>
      <c r="B28" s="11" t="s">
        <v>107</v>
      </c>
      <c r="C28" s="35"/>
      <c r="D28" s="33">
        <f>D29</f>
        <v>82851.72</v>
      </c>
      <c r="E28" s="34"/>
    </row>
    <row r="29" spans="1:5" ht="25.5" customHeight="1" x14ac:dyDescent="0.3">
      <c r="A29" s="107" t="s">
        <v>60</v>
      </c>
      <c r="B29" s="30"/>
      <c r="C29" s="31">
        <v>500</v>
      </c>
      <c r="D29" s="33">
        <v>82851.72</v>
      </c>
      <c r="E29" s="34"/>
    </row>
    <row r="30" spans="1:5" ht="57.75" customHeight="1" x14ac:dyDescent="0.3">
      <c r="A30" s="105" t="s">
        <v>55</v>
      </c>
      <c r="B30" s="8" t="s">
        <v>108</v>
      </c>
      <c r="C30" s="35"/>
      <c r="D30" s="26">
        <f>D31</f>
        <v>158147.01999999999</v>
      </c>
      <c r="E30" s="34"/>
    </row>
    <row r="31" spans="1:5" ht="111" customHeight="1" x14ac:dyDescent="0.3">
      <c r="A31" s="109" t="s">
        <v>234</v>
      </c>
      <c r="B31" s="12" t="s">
        <v>110</v>
      </c>
      <c r="C31" s="12"/>
      <c r="D31" s="38">
        <f>D32+D35</f>
        <v>158147.01999999999</v>
      </c>
      <c r="E31" s="39"/>
    </row>
    <row r="32" spans="1:5" ht="58.5" customHeight="1" x14ac:dyDescent="0.3">
      <c r="A32" s="110" t="s">
        <v>115</v>
      </c>
      <c r="B32" s="11" t="s">
        <v>116</v>
      </c>
      <c r="C32" s="12"/>
      <c r="D32" s="38">
        <f>D33</f>
        <v>156147.01999999999</v>
      </c>
      <c r="E32" s="39"/>
    </row>
    <row r="33" spans="1:5" ht="49.5" customHeight="1" x14ac:dyDescent="0.3">
      <c r="A33" s="6" t="s">
        <v>174</v>
      </c>
      <c r="B33" s="10" t="s">
        <v>109</v>
      </c>
      <c r="C33" s="36"/>
      <c r="D33" s="37">
        <f>D34</f>
        <v>156147.01999999999</v>
      </c>
      <c r="E33" s="29"/>
    </row>
    <row r="34" spans="1:5" ht="25.5" customHeight="1" x14ac:dyDescent="0.3">
      <c r="A34" s="111" t="s">
        <v>62</v>
      </c>
      <c r="B34" s="16"/>
      <c r="C34" s="31">
        <v>200</v>
      </c>
      <c r="D34" s="41">
        <v>156147.01999999999</v>
      </c>
      <c r="E34" s="29"/>
    </row>
    <row r="35" spans="1:5" ht="49.5" customHeight="1" x14ac:dyDescent="0.3">
      <c r="A35" s="6" t="s">
        <v>221</v>
      </c>
      <c r="B35" s="10" t="s">
        <v>222</v>
      </c>
      <c r="C35" s="36"/>
      <c r="D35" s="37">
        <f>D36</f>
        <v>2000</v>
      </c>
      <c r="E35" s="29"/>
    </row>
    <row r="36" spans="1:5" ht="25.5" customHeight="1" x14ac:dyDescent="0.3">
      <c r="A36" s="111" t="s">
        <v>62</v>
      </c>
      <c r="B36" s="16"/>
      <c r="C36" s="31">
        <v>200</v>
      </c>
      <c r="D36" s="41">
        <v>2000</v>
      </c>
      <c r="E36" s="29"/>
    </row>
    <row r="37" spans="1:5" ht="60" customHeight="1" x14ac:dyDescent="0.3">
      <c r="A37" s="112" t="s">
        <v>88</v>
      </c>
      <c r="B37" s="13" t="s">
        <v>117</v>
      </c>
      <c r="C37" s="35"/>
      <c r="D37" s="26">
        <f>D38</f>
        <v>554000</v>
      </c>
      <c r="E37" s="34"/>
    </row>
    <row r="38" spans="1:5" ht="68.25" customHeight="1" x14ac:dyDescent="0.3">
      <c r="A38" s="113" t="s">
        <v>56</v>
      </c>
      <c r="B38" s="14" t="s">
        <v>118</v>
      </c>
      <c r="C38" s="35"/>
      <c r="D38" s="33">
        <f>D42+D45+D40</f>
        <v>554000</v>
      </c>
      <c r="E38" s="27"/>
    </row>
    <row r="39" spans="1:5" ht="66" customHeight="1" x14ac:dyDescent="0.3">
      <c r="A39" s="114" t="s">
        <v>220</v>
      </c>
      <c r="B39" s="15" t="s">
        <v>218</v>
      </c>
      <c r="C39" s="35"/>
      <c r="D39" s="33">
        <f>D40</f>
        <v>100000</v>
      </c>
      <c r="E39" s="29"/>
    </row>
    <row r="40" spans="1:5" ht="37.5" customHeight="1" x14ac:dyDescent="0.3">
      <c r="A40" s="114" t="s">
        <v>184</v>
      </c>
      <c r="B40" s="15" t="s">
        <v>219</v>
      </c>
      <c r="C40" s="35"/>
      <c r="D40" s="33">
        <f>D41</f>
        <v>100000</v>
      </c>
      <c r="E40" s="29"/>
    </row>
    <row r="41" spans="1:5" ht="32.25" customHeight="1" x14ac:dyDescent="0.3">
      <c r="A41" s="111" t="s">
        <v>61</v>
      </c>
      <c r="B41" s="14"/>
      <c r="C41" s="35" t="s">
        <v>95</v>
      </c>
      <c r="D41" s="33">
        <v>100000</v>
      </c>
      <c r="E41" s="29"/>
    </row>
    <row r="42" spans="1:5" ht="93" customHeight="1" x14ac:dyDescent="0.3">
      <c r="A42" s="106" t="s">
        <v>119</v>
      </c>
      <c r="B42" s="93" t="s">
        <v>120</v>
      </c>
      <c r="C42" s="40"/>
      <c r="D42" s="42">
        <f>D43</f>
        <v>80000</v>
      </c>
      <c r="E42" s="29"/>
    </row>
    <row r="43" spans="1:5" ht="43.5" customHeight="1" x14ac:dyDescent="0.3">
      <c r="A43" s="106" t="s">
        <v>184</v>
      </c>
      <c r="B43" s="93" t="s">
        <v>123</v>
      </c>
      <c r="C43" s="40"/>
      <c r="D43" s="42">
        <f>D44</f>
        <v>80000</v>
      </c>
      <c r="E43" s="29"/>
    </row>
    <row r="44" spans="1:5" ht="41.25" customHeight="1" x14ac:dyDescent="0.3">
      <c r="A44" s="111" t="s">
        <v>61</v>
      </c>
      <c r="B44" s="93"/>
      <c r="C44" s="40">
        <v>200</v>
      </c>
      <c r="D44" s="42">
        <v>80000</v>
      </c>
      <c r="E44" s="29"/>
    </row>
    <row r="45" spans="1:5" ht="98.25" customHeight="1" x14ac:dyDescent="0.3">
      <c r="A45" s="106" t="s">
        <v>121</v>
      </c>
      <c r="B45" s="93" t="s">
        <v>122</v>
      </c>
      <c r="C45" s="40"/>
      <c r="D45" s="42">
        <f>D46</f>
        <v>374000</v>
      </c>
      <c r="E45" s="29"/>
    </row>
    <row r="46" spans="1:5" ht="49.5" customHeight="1" x14ac:dyDescent="0.3">
      <c r="A46" s="106" t="s">
        <v>184</v>
      </c>
      <c r="B46" s="93" t="s">
        <v>124</v>
      </c>
      <c r="C46" s="40"/>
      <c r="D46" s="42">
        <f>D47</f>
        <v>374000</v>
      </c>
      <c r="E46" s="29"/>
    </row>
    <row r="47" spans="1:5" ht="49.5" customHeight="1" x14ac:dyDescent="0.3">
      <c r="A47" s="111" t="s">
        <v>61</v>
      </c>
      <c r="B47" s="93"/>
      <c r="C47" s="40">
        <v>200</v>
      </c>
      <c r="D47" s="42">
        <v>374000</v>
      </c>
      <c r="E47" s="29"/>
    </row>
    <row r="48" spans="1:5" ht="49.5" customHeight="1" x14ac:dyDescent="0.3">
      <c r="A48" s="105" t="s">
        <v>57</v>
      </c>
      <c r="B48" s="8" t="s">
        <v>125</v>
      </c>
      <c r="C48" s="36"/>
      <c r="D48" s="37">
        <f>D49+D50+D56</f>
        <v>1617187.86</v>
      </c>
      <c r="E48" s="29"/>
    </row>
    <row r="49" spans="1:10" ht="82.5" customHeight="1" x14ac:dyDescent="0.3">
      <c r="A49" s="108" t="s">
        <v>58</v>
      </c>
      <c r="B49" s="9" t="s">
        <v>126</v>
      </c>
      <c r="C49" s="32"/>
      <c r="D49" s="26">
        <v>0</v>
      </c>
      <c r="E49" s="29"/>
    </row>
    <row r="50" spans="1:10" ht="81" customHeight="1" x14ac:dyDescent="0.3">
      <c r="A50" s="108" t="s">
        <v>59</v>
      </c>
      <c r="B50" s="9" t="s">
        <v>127</v>
      </c>
      <c r="C50" s="35"/>
      <c r="D50" s="33">
        <f>D51+D54</f>
        <v>34499.86</v>
      </c>
      <c r="E50" s="29"/>
    </row>
    <row r="51" spans="1:10" ht="107.25" customHeight="1" x14ac:dyDescent="0.3">
      <c r="A51" s="115" t="s">
        <v>179</v>
      </c>
      <c r="B51" s="10" t="s">
        <v>130</v>
      </c>
      <c r="C51" s="35"/>
      <c r="D51" s="33">
        <f>D52</f>
        <v>10349.86</v>
      </c>
      <c r="E51" s="29"/>
    </row>
    <row r="52" spans="1:10" ht="90" customHeight="1" x14ac:dyDescent="0.3">
      <c r="A52" s="115" t="s">
        <v>235</v>
      </c>
      <c r="B52" s="10" t="s">
        <v>223</v>
      </c>
      <c r="C52" s="35"/>
      <c r="D52" s="33">
        <f>D53</f>
        <v>10349.86</v>
      </c>
      <c r="E52" s="29"/>
    </row>
    <row r="53" spans="1:10" ht="42" customHeight="1" x14ac:dyDescent="0.3">
      <c r="A53" s="116" t="s">
        <v>128</v>
      </c>
      <c r="B53" s="9"/>
      <c r="C53" s="35" t="s">
        <v>129</v>
      </c>
      <c r="D53" s="33">
        <v>10349.86</v>
      </c>
      <c r="E53" s="29"/>
    </row>
    <row r="54" spans="1:10" s="21" customFormat="1" ht="75" customHeight="1" x14ac:dyDescent="0.3">
      <c r="A54" s="115" t="s">
        <v>236</v>
      </c>
      <c r="B54" s="10" t="s">
        <v>237</v>
      </c>
      <c r="C54" s="35"/>
      <c r="D54" s="33">
        <f>D55</f>
        <v>24150</v>
      </c>
      <c r="E54" s="29"/>
      <c r="I54" s="2"/>
      <c r="J54" s="2"/>
    </row>
    <row r="55" spans="1:10" s="21" customFormat="1" ht="42" customHeight="1" x14ac:dyDescent="0.3">
      <c r="A55" s="116" t="s">
        <v>128</v>
      </c>
      <c r="B55" s="9"/>
      <c r="C55" s="35" t="s">
        <v>129</v>
      </c>
      <c r="D55" s="33">
        <v>24150</v>
      </c>
      <c r="E55" s="29"/>
      <c r="I55" s="2"/>
      <c r="J55" s="2"/>
    </row>
    <row r="56" spans="1:10" ht="60" customHeight="1" x14ac:dyDescent="0.3">
      <c r="A56" s="117" t="s">
        <v>131</v>
      </c>
      <c r="B56" s="99" t="s">
        <v>132</v>
      </c>
      <c r="C56" s="31"/>
      <c r="D56" s="37">
        <f>D57</f>
        <v>1582688</v>
      </c>
      <c r="E56" s="27"/>
    </row>
    <row r="57" spans="1:10" ht="99" customHeight="1" x14ac:dyDescent="0.3">
      <c r="A57" s="118" t="s">
        <v>180</v>
      </c>
      <c r="B57" s="1" t="s">
        <v>133</v>
      </c>
      <c r="C57" s="31"/>
      <c r="D57" s="37">
        <f>D58</f>
        <v>1582688</v>
      </c>
      <c r="E57" s="27"/>
    </row>
    <row r="58" spans="1:10" ht="64.5" customHeight="1" x14ac:dyDescent="0.3">
      <c r="A58" s="115" t="s">
        <v>238</v>
      </c>
      <c r="B58" s="92" t="s">
        <v>224</v>
      </c>
      <c r="C58" s="31"/>
      <c r="D58" s="37">
        <f>D59</f>
        <v>1582688</v>
      </c>
      <c r="E58" s="27"/>
    </row>
    <row r="59" spans="1:10" ht="54.75" customHeight="1" x14ac:dyDescent="0.3">
      <c r="A59" s="107" t="s">
        <v>128</v>
      </c>
      <c r="B59" s="30"/>
      <c r="C59" s="31">
        <v>300</v>
      </c>
      <c r="D59" s="37">
        <v>1582688</v>
      </c>
      <c r="E59" s="27"/>
    </row>
    <row r="60" spans="1:10" ht="54.75" customHeight="1" x14ac:dyDescent="0.3">
      <c r="A60" s="105" t="s">
        <v>63</v>
      </c>
      <c r="B60" s="8" t="s">
        <v>134</v>
      </c>
      <c r="C60" s="44"/>
      <c r="D60" s="37">
        <f>D61</f>
        <v>14358135.810000001</v>
      </c>
      <c r="E60" s="27"/>
    </row>
    <row r="61" spans="1:10" ht="57.75" customHeight="1" x14ac:dyDescent="0.3">
      <c r="A61" s="5" t="s">
        <v>64</v>
      </c>
      <c r="B61" s="9" t="s">
        <v>135</v>
      </c>
      <c r="C61" s="44"/>
      <c r="D61" s="37">
        <f>D62+D69</f>
        <v>14358135.810000001</v>
      </c>
      <c r="E61" s="27"/>
    </row>
    <row r="62" spans="1:10" ht="71.25" customHeight="1" x14ac:dyDescent="0.3">
      <c r="A62" s="6" t="s">
        <v>239</v>
      </c>
      <c r="B62" s="10" t="s">
        <v>137</v>
      </c>
      <c r="C62" s="44"/>
      <c r="D62" s="37">
        <f>D63+D65+D67</f>
        <v>10338652.810000001</v>
      </c>
      <c r="E62" s="27"/>
    </row>
    <row r="63" spans="1:10" ht="67.5" customHeight="1" x14ac:dyDescent="0.3">
      <c r="A63" s="6" t="s">
        <v>240</v>
      </c>
      <c r="B63" s="10" t="s">
        <v>241</v>
      </c>
      <c r="C63" s="44"/>
      <c r="D63" s="37">
        <f>D64</f>
        <v>309281</v>
      </c>
      <c r="E63" s="27"/>
    </row>
    <row r="64" spans="1:10" ht="39.75" customHeight="1" x14ac:dyDescent="0.3">
      <c r="A64" s="111" t="s">
        <v>61</v>
      </c>
      <c r="B64" s="30"/>
      <c r="C64" s="31">
        <v>200</v>
      </c>
      <c r="D64" s="37">
        <v>309281</v>
      </c>
      <c r="E64" s="27"/>
    </row>
    <row r="65" spans="1:10" ht="70.5" customHeight="1" x14ac:dyDescent="0.3">
      <c r="A65" s="6" t="s">
        <v>242</v>
      </c>
      <c r="B65" s="10" t="s">
        <v>139</v>
      </c>
      <c r="C65" s="101"/>
      <c r="D65" s="37">
        <f>D66</f>
        <v>4153032.81</v>
      </c>
      <c r="E65" s="27"/>
    </row>
    <row r="66" spans="1:10" ht="33" customHeight="1" x14ac:dyDescent="0.3">
      <c r="A66" s="119" t="s">
        <v>61</v>
      </c>
      <c r="B66" s="100"/>
      <c r="C66" s="101" t="s">
        <v>95</v>
      </c>
      <c r="D66" s="41">
        <v>4153032.81</v>
      </c>
      <c r="E66" s="27"/>
    </row>
    <row r="67" spans="1:10" s="21" customFormat="1" ht="75.75" customHeight="1" x14ac:dyDescent="0.3">
      <c r="A67" s="111" t="s">
        <v>243</v>
      </c>
      <c r="B67" s="93" t="s">
        <v>244</v>
      </c>
      <c r="C67" s="31"/>
      <c r="D67" s="37">
        <f>D68</f>
        <v>5876339</v>
      </c>
      <c r="E67" s="27"/>
      <c r="I67" s="2"/>
      <c r="J67" s="2"/>
    </row>
    <row r="68" spans="1:10" s="21" customFormat="1" ht="39.75" customHeight="1" x14ac:dyDescent="0.3">
      <c r="A68" s="111" t="s">
        <v>61</v>
      </c>
      <c r="B68" s="30"/>
      <c r="C68" s="31">
        <v>200</v>
      </c>
      <c r="D68" s="37">
        <v>5876339</v>
      </c>
      <c r="E68" s="27"/>
      <c r="I68" s="2"/>
      <c r="J68" s="2"/>
    </row>
    <row r="69" spans="1:10" ht="65.25" customHeight="1" x14ac:dyDescent="0.3">
      <c r="A69" s="6" t="s">
        <v>245</v>
      </c>
      <c r="B69" s="10" t="s">
        <v>138</v>
      </c>
      <c r="C69" s="101"/>
      <c r="D69" s="37">
        <f>D70+D72</f>
        <v>4019483</v>
      </c>
      <c r="E69" s="27"/>
    </row>
    <row r="70" spans="1:10" ht="57" customHeight="1" x14ac:dyDescent="0.3">
      <c r="A70" s="6" t="s">
        <v>136</v>
      </c>
      <c r="B70" s="10" t="s">
        <v>246</v>
      </c>
      <c r="C70" s="44"/>
      <c r="D70" s="37">
        <f>D71</f>
        <v>2499941</v>
      </c>
      <c r="E70" s="27"/>
    </row>
    <row r="71" spans="1:10" ht="48" customHeight="1" x14ac:dyDescent="0.3">
      <c r="A71" s="119" t="s">
        <v>61</v>
      </c>
      <c r="B71" s="100"/>
      <c r="C71" s="101" t="s">
        <v>95</v>
      </c>
      <c r="D71" s="41">
        <v>2499941</v>
      </c>
      <c r="E71" s="27"/>
    </row>
    <row r="72" spans="1:10" s="21" customFormat="1" ht="76.5" customHeight="1" x14ac:dyDescent="0.3">
      <c r="A72" s="106" t="s">
        <v>247</v>
      </c>
      <c r="B72" s="93" t="s">
        <v>248</v>
      </c>
      <c r="C72" s="31"/>
      <c r="D72" s="37">
        <f>D73</f>
        <v>1519542</v>
      </c>
      <c r="E72" s="27"/>
      <c r="I72" s="2"/>
      <c r="J72" s="2"/>
    </row>
    <row r="73" spans="1:10" s="21" customFormat="1" ht="39.75" customHeight="1" x14ac:dyDescent="0.3">
      <c r="A73" s="111" t="s">
        <v>61</v>
      </c>
      <c r="B73" s="30"/>
      <c r="C73" s="31">
        <v>200</v>
      </c>
      <c r="D73" s="37">
        <v>1519542</v>
      </c>
      <c r="E73" s="27"/>
      <c r="I73" s="2"/>
      <c r="J73" s="2"/>
    </row>
    <row r="74" spans="1:10" ht="85.5" customHeight="1" x14ac:dyDescent="0.3">
      <c r="A74" s="112" t="s">
        <v>65</v>
      </c>
      <c r="B74" s="13" t="s">
        <v>140</v>
      </c>
      <c r="C74" s="44"/>
      <c r="D74" s="37">
        <f>D75</f>
        <v>530000</v>
      </c>
      <c r="E74" s="27"/>
    </row>
    <row r="75" spans="1:10" ht="89.25" customHeight="1" x14ac:dyDescent="0.3">
      <c r="A75" s="113" t="s">
        <v>66</v>
      </c>
      <c r="B75" s="14" t="s">
        <v>141</v>
      </c>
      <c r="C75" s="44"/>
      <c r="D75" s="37">
        <f>D77+D80</f>
        <v>530000</v>
      </c>
      <c r="E75" s="27"/>
    </row>
    <row r="76" spans="1:10" ht="52.5" customHeight="1" x14ac:dyDescent="0.3">
      <c r="A76" s="114" t="s">
        <v>181</v>
      </c>
      <c r="B76" s="15" t="s">
        <v>142</v>
      </c>
      <c r="C76" s="44"/>
      <c r="D76" s="37">
        <f>D77</f>
        <v>520000</v>
      </c>
      <c r="E76" s="27"/>
    </row>
    <row r="77" spans="1:10" ht="48.75" customHeight="1" x14ac:dyDescent="0.3">
      <c r="A77" s="6" t="s">
        <v>67</v>
      </c>
      <c r="B77" s="10" t="s">
        <v>143</v>
      </c>
      <c r="C77" s="44"/>
      <c r="D77" s="37">
        <f>D78</f>
        <v>520000</v>
      </c>
      <c r="E77" s="27"/>
    </row>
    <row r="78" spans="1:10" ht="33" customHeight="1" x14ac:dyDescent="0.3">
      <c r="A78" s="111" t="s">
        <v>61</v>
      </c>
      <c r="B78" s="30"/>
      <c r="C78" s="40">
        <v>200</v>
      </c>
      <c r="D78" s="41">
        <v>520000</v>
      </c>
      <c r="E78" s="27"/>
    </row>
    <row r="79" spans="1:10" ht="66.75" customHeight="1" x14ac:dyDescent="0.3">
      <c r="A79" s="106" t="s">
        <v>182</v>
      </c>
      <c r="B79" s="93" t="s">
        <v>144</v>
      </c>
      <c r="C79" s="40"/>
      <c r="D79" s="41">
        <f>D80</f>
        <v>10000</v>
      </c>
      <c r="E79" s="27"/>
    </row>
    <row r="80" spans="1:10" ht="59.25" customHeight="1" x14ac:dyDescent="0.3">
      <c r="A80" s="6" t="s">
        <v>68</v>
      </c>
      <c r="B80" s="10" t="s">
        <v>145</v>
      </c>
      <c r="C80" s="44"/>
      <c r="D80" s="37">
        <f>D81</f>
        <v>10000</v>
      </c>
      <c r="E80" s="27"/>
    </row>
    <row r="81" spans="1:5" ht="41.25" customHeight="1" x14ac:dyDescent="0.3">
      <c r="A81" s="111" t="s">
        <v>61</v>
      </c>
      <c r="B81" s="30"/>
      <c r="C81" s="40">
        <v>200</v>
      </c>
      <c r="D81" s="41">
        <v>10000</v>
      </c>
      <c r="E81" s="27"/>
    </row>
    <row r="82" spans="1:5" ht="61.5" customHeight="1" x14ac:dyDescent="0.3">
      <c r="A82" s="112" t="s">
        <v>69</v>
      </c>
      <c r="B82" s="13" t="s">
        <v>146</v>
      </c>
      <c r="C82" s="44"/>
      <c r="D82" s="37">
        <f>D83</f>
        <v>8749000</v>
      </c>
      <c r="E82" s="27"/>
    </row>
    <row r="83" spans="1:5" ht="60" customHeight="1" x14ac:dyDescent="0.3">
      <c r="A83" s="109" t="s">
        <v>70</v>
      </c>
      <c r="B83" s="12" t="s">
        <v>147</v>
      </c>
      <c r="C83" s="44"/>
      <c r="D83" s="37">
        <f>D84+D87+D90+D93+D96</f>
        <v>8749000</v>
      </c>
      <c r="E83" s="27"/>
    </row>
    <row r="84" spans="1:5" ht="54.75" customHeight="1" x14ac:dyDescent="0.3">
      <c r="A84" s="110" t="s">
        <v>148</v>
      </c>
      <c r="B84" s="11" t="s">
        <v>149</v>
      </c>
      <c r="C84" s="44"/>
      <c r="D84" s="37">
        <f>D85</f>
        <v>1551000</v>
      </c>
      <c r="E84" s="27"/>
    </row>
    <row r="85" spans="1:5" ht="39" customHeight="1" x14ac:dyDescent="0.3">
      <c r="A85" s="114" t="s">
        <v>249</v>
      </c>
      <c r="B85" s="15" t="s">
        <v>150</v>
      </c>
      <c r="C85" s="25"/>
      <c r="D85" s="26">
        <f>D86</f>
        <v>1551000</v>
      </c>
      <c r="E85" s="27"/>
    </row>
    <row r="86" spans="1:5" ht="33.75" customHeight="1" x14ac:dyDescent="0.3">
      <c r="A86" s="111" t="s">
        <v>61</v>
      </c>
      <c r="B86" s="30"/>
      <c r="C86" s="40">
        <v>200</v>
      </c>
      <c r="D86" s="26">
        <v>1551000</v>
      </c>
      <c r="E86" s="27"/>
    </row>
    <row r="87" spans="1:5" ht="51" customHeight="1" x14ac:dyDescent="0.3">
      <c r="A87" s="106" t="s">
        <v>151</v>
      </c>
      <c r="B87" s="93" t="s">
        <v>152</v>
      </c>
      <c r="C87" s="40"/>
      <c r="D87" s="26">
        <f>D88</f>
        <v>50000</v>
      </c>
      <c r="E87" s="27"/>
    </row>
    <row r="88" spans="1:5" ht="23.25" customHeight="1" x14ac:dyDescent="0.3">
      <c r="A88" s="114" t="s">
        <v>73</v>
      </c>
      <c r="B88" s="15" t="s">
        <v>153</v>
      </c>
      <c r="C88" s="25"/>
      <c r="D88" s="26">
        <f>D89</f>
        <v>50000</v>
      </c>
      <c r="E88" s="27"/>
    </row>
    <row r="89" spans="1:5" ht="33" customHeight="1" x14ac:dyDescent="0.3">
      <c r="A89" s="111" t="s">
        <v>61</v>
      </c>
      <c r="B89" s="30"/>
      <c r="C89" s="40">
        <v>200</v>
      </c>
      <c r="D89" s="33">
        <v>50000</v>
      </c>
      <c r="E89" s="27"/>
    </row>
    <row r="90" spans="1:5" ht="34.5" customHeight="1" x14ac:dyDescent="0.3">
      <c r="A90" s="106" t="s">
        <v>250</v>
      </c>
      <c r="B90" s="93" t="s">
        <v>154</v>
      </c>
      <c r="C90" s="40"/>
      <c r="D90" s="26">
        <f>D91</f>
        <v>872000</v>
      </c>
      <c r="E90" s="27"/>
    </row>
    <row r="91" spans="1:5" ht="48.75" customHeight="1" x14ac:dyDescent="0.3">
      <c r="A91" s="114" t="s">
        <v>72</v>
      </c>
      <c r="B91" s="15" t="s">
        <v>157</v>
      </c>
      <c r="C91" s="25"/>
      <c r="D91" s="26">
        <f>D92</f>
        <v>872000</v>
      </c>
      <c r="E91" s="27"/>
    </row>
    <row r="92" spans="1:5" ht="32.25" customHeight="1" x14ac:dyDescent="0.3">
      <c r="A92" s="111" t="s">
        <v>61</v>
      </c>
      <c r="B92" s="30"/>
      <c r="C92" s="40">
        <v>200</v>
      </c>
      <c r="D92" s="33">
        <v>872000</v>
      </c>
      <c r="E92" s="27"/>
    </row>
    <row r="93" spans="1:5" ht="58.5" customHeight="1" x14ac:dyDescent="0.3">
      <c r="A93" s="106" t="s">
        <v>155</v>
      </c>
      <c r="B93" s="93" t="s">
        <v>156</v>
      </c>
      <c r="C93" s="40"/>
      <c r="D93" s="33">
        <f>D94</f>
        <v>2576000</v>
      </c>
      <c r="E93" s="27"/>
    </row>
    <row r="94" spans="1:5" ht="36" customHeight="1" x14ac:dyDescent="0.3">
      <c r="A94" s="114" t="s">
        <v>185</v>
      </c>
      <c r="B94" s="15" t="s">
        <v>158</v>
      </c>
      <c r="C94" s="25"/>
      <c r="D94" s="26">
        <f>D95</f>
        <v>2576000</v>
      </c>
      <c r="E94" s="27"/>
    </row>
    <row r="95" spans="1:5" ht="32.25" customHeight="1" x14ac:dyDescent="0.3">
      <c r="A95" s="111" t="s">
        <v>61</v>
      </c>
      <c r="B95" s="30"/>
      <c r="C95" s="40">
        <v>200</v>
      </c>
      <c r="D95" s="26">
        <v>2576000</v>
      </c>
      <c r="E95" s="27"/>
    </row>
    <row r="96" spans="1:5" ht="50.25" customHeight="1" x14ac:dyDescent="0.3">
      <c r="A96" s="106" t="s">
        <v>159</v>
      </c>
      <c r="B96" s="93" t="s">
        <v>183</v>
      </c>
      <c r="C96" s="40"/>
      <c r="D96" s="26">
        <f>D97</f>
        <v>3700000</v>
      </c>
      <c r="E96" s="27"/>
    </row>
    <row r="97" spans="1:5" ht="42" customHeight="1" x14ac:dyDescent="0.3">
      <c r="A97" s="114" t="s">
        <v>71</v>
      </c>
      <c r="B97" s="15" t="s">
        <v>160</v>
      </c>
      <c r="C97" s="44"/>
      <c r="D97" s="37">
        <f>D98</f>
        <v>3700000</v>
      </c>
      <c r="E97" s="27"/>
    </row>
    <row r="98" spans="1:5" ht="43.5" customHeight="1" x14ac:dyDescent="0.3">
      <c r="A98" s="111" t="s">
        <v>61</v>
      </c>
      <c r="B98" s="30"/>
      <c r="C98" s="40">
        <v>200</v>
      </c>
      <c r="D98" s="41">
        <v>3700000</v>
      </c>
      <c r="E98" s="27"/>
    </row>
    <row r="99" spans="1:5" ht="77.25" customHeight="1" x14ac:dyDescent="0.3">
      <c r="A99" s="125" t="s">
        <v>201</v>
      </c>
      <c r="B99" s="17" t="s">
        <v>203</v>
      </c>
      <c r="C99" s="40"/>
      <c r="D99" s="41">
        <f>D100</f>
        <v>350000</v>
      </c>
      <c r="E99" s="27"/>
    </row>
    <row r="100" spans="1:5" ht="51.75" customHeight="1" x14ac:dyDescent="0.3">
      <c r="A100" s="124" t="s">
        <v>202</v>
      </c>
      <c r="B100" s="127" t="s">
        <v>204</v>
      </c>
      <c r="C100" s="40"/>
      <c r="D100" s="41">
        <f>D101+D104</f>
        <v>350000</v>
      </c>
      <c r="E100" s="27"/>
    </row>
    <row r="101" spans="1:5" ht="48" customHeight="1" x14ac:dyDescent="0.3">
      <c r="A101" s="106" t="s">
        <v>205</v>
      </c>
      <c r="B101" s="127" t="s">
        <v>206</v>
      </c>
      <c r="C101" s="40"/>
      <c r="D101" s="41">
        <f>D102</f>
        <v>348000</v>
      </c>
      <c r="E101" s="27"/>
    </row>
    <row r="102" spans="1:5" ht="117.75" customHeight="1" x14ac:dyDescent="0.3">
      <c r="A102" s="106" t="s">
        <v>207</v>
      </c>
      <c r="B102" s="93" t="s">
        <v>208</v>
      </c>
      <c r="C102" s="40"/>
      <c r="D102" s="41">
        <f>D103</f>
        <v>348000</v>
      </c>
      <c r="E102" s="27"/>
    </row>
    <row r="103" spans="1:5" ht="38.25" customHeight="1" x14ac:dyDescent="0.3">
      <c r="A103" s="106" t="s">
        <v>90</v>
      </c>
      <c r="B103" s="127"/>
      <c r="C103" s="40">
        <v>500</v>
      </c>
      <c r="D103" s="41">
        <v>348000</v>
      </c>
      <c r="E103" s="27"/>
    </row>
    <row r="104" spans="1:5" ht="38.25" customHeight="1" x14ac:dyDescent="0.3">
      <c r="A104" s="106" t="s">
        <v>251</v>
      </c>
      <c r="B104" s="127" t="s">
        <v>252</v>
      </c>
      <c r="C104" s="40"/>
      <c r="D104" s="41">
        <f>D105</f>
        <v>2000</v>
      </c>
      <c r="E104" s="27"/>
    </row>
    <row r="105" spans="1:5" ht="97.5" customHeight="1" x14ac:dyDescent="0.3">
      <c r="A105" s="106" t="s">
        <v>253</v>
      </c>
      <c r="B105" s="93" t="s">
        <v>254</v>
      </c>
      <c r="C105" s="40"/>
      <c r="D105" s="41">
        <f>D106</f>
        <v>2000</v>
      </c>
      <c r="E105" s="27"/>
    </row>
    <row r="106" spans="1:5" ht="38.25" customHeight="1" x14ac:dyDescent="0.3">
      <c r="A106" s="106" t="s">
        <v>90</v>
      </c>
      <c r="B106" s="127"/>
      <c r="C106" s="40">
        <v>500</v>
      </c>
      <c r="D106" s="41">
        <v>2000</v>
      </c>
      <c r="E106" s="27"/>
    </row>
    <row r="107" spans="1:5" ht="52.5" customHeight="1" x14ac:dyDescent="0.3">
      <c r="A107" s="125" t="s">
        <v>197</v>
      </c>
      <c r="B107" s="126" t="s">
        <v>199</v>
      </c>
      <c r="C107" s="40"/>
      <c r="D107" s="41">
        <f>D108</f>
        <v>8807852</v>
      </c>
      <c r="E107" s="27"/>
    </row>
    <row r="108" spans="1:5" ht="67.5" customHeight="1" x14ac:dyDescent="0.3">
      <c r="A108" s="124" t="s">
        <v>198</v>
      </c>
      <c r="B108" s="127" t="s">
        <v>200</v>
      </c>
      <c r="C108" s="40"/>
      <c r="D108" s="41">
        <f>D109</f>
        <v>8807852</v>
      </c>
      <c r="E108" s="27"/>
    </row>
    <row r="109" spans="1:5" ht="67.5" customHeight="1" x14ac:dyDescent="0.3">
      <c r="A109" s="106" t="s">
        <v>226</v>
      </c>
      <c r="B109" s="93" t="s">
        <v>227</v>
      </c>
      <c r="C109" s="40"/>
      <c r="D109" s="41">
        <f>D110</f>
        <v>8807852</v>
      </c>
      <c r="E109" s="27"/>
    </row>
    <row r="110" spans="1:5" ht="51" customHeight="1" x14ac:dyDescent="0.3">
      <c r="A110" s="111" t="s">
        <v>61</v>
      </c>
      <c r="B110" s="127"/>
      <c r="C110" s="40">
        <v>200</v>
      </c>
      <c r="D110" s="41">
        <v>8807852</v>
      </c>
      <c r="E110" s="27"/>
    </row>
    <row r="111" spans="1:5" ht="88.5" customHeight="1" x14ac:dyDescent="0.3">
      <c r="A111" s="125" t="s">
        <v>216</v>
      </c>
      <c r="B111" s="17" t="s">
        <v>211</v>
      </c>
      <c r="C111" s="40"/>
      <c r="D111" s="128">
        <f>D112</f>
        <v>80000</v>
      </c>
      <c r="E111" s="27"/>
    </row>
    <row r="112" spans="1:5" ht="82.5" customHeight="1" x14ac:dyDescent="0.3">
      <c r="A112" s="124" t="s">
        <v>217</v>
      </c>
      <c r="B112" s="127" t="s">
        <v>212</v>
      </c>
      <c r="C112" s="40"/>
      <c r="D112" s="41">
        <f>D113</f>
        <v>80000</v>
      </c>
      <c r="E112" s="27"/>
    </row>
    <row r="113" spans="1:5" ht="38.25" customHeight="1" x14ac:dyDescent="0.3">
      <c r="A113" s="106" t="s">
        <v>255</v>
      </c>
      <c r="B113" s="93" t="s">
        <v>215</v>
      </c>
      <c r="C113" s="40"/>
      <c r="D113" s="41">
        <f>D114</f>
        <v>80000</v>
      </c>
      <c r="E113" s="27"/>
    </row>
    <row r="114" spans="1:5" ht="44.25" customHeight="1" x14ac:dyDescent="0.3">
      <c r="A114" s="111" t="s">
        <v>61</v>
      </c>
      <c r="B114" s="127"/>
      <c r="C114" s="40">
        <v>200</v>
      </c>
      <c r="D114" s="41">
        <v>80000</v>
      </c>
      <c r="E114" s="27"/>
    </row>
    <row r="115" spans="1:5" ht="32.25" customHeight="1" x14ac:dyDescent="0.3">
      <c r="A115" s="112" t="s">
        <v>74</v>
      </c>
      <c r="B115" s="17" t="s">
        <v>161</v>
      </c>
      <c r="C115" s="35"/>
      <c r="D115" s="26">
        <f>D124+D134+D136+D138+D140+D142+D132+D116+D146+D119+D130+D128+D148+D144+D122</f>
        <v>7122596.5499999998</v>
      </c>
      <c r="E115" s="27"/>
    </row>
    <row r="116" spans="1:5" ht="84.75" customHeight="1" x14ac:dyDescent="0.3">
      <c r="A116" s="120" t="s">
        <v>171</v>
      </c>
      <c r="B116" s="135" t="s">
        <v>173</v>
      </c>
      <c r="C116" s="102"/>
      <c r="D116" s="46">
        <f>D117+D118</f>
        <v>52456.72</v>
      </c>
      <c r="E116" s="27"/>
    </row>
    <row r="117" spans="1:5" ht="89.25" customHeight="1" x14ac:dyDescent="0.3">
      <c r="A117" s="111" t="s">
        <v>78</v>
      </c>
      <c r="B117" s="135"/>
      <c r="C117" s="103" t="s">
        <v>172</v>
      </c>
      <c r="D117" s="104">
        <v>40351.32</v>
      </c>
      <c r="E117" s="27"/>
    </row>
    <row r="118" spans="1:5" ht="41.25" customHeight="1" x14ac:dyDescent="0.3">
      <c r="A118" s="111" t="s">
        <v>61</v>
      </c>
      <c r="B118" s="135"/>
      <c r="C118" s="103" t="s">
        <v>95</v>
      </c>
      <c r="D118" s="104">
        <v>12105.4</v>
      </c>
      <c r="E118" s="27"/>
    </row>
    <row r="119" spans="1:5" ht="63.75" customHeight="1" x14ac:dyDescent="0.3">
      <c r="A119" s="106" t="s">
        <v>191</v>
      </c>
      <c r="B119" s="135" t="s">
        <v>190</v>
      </c>
      <c r="C119" s="103"/>
      <c r="D119" s="104">
        <f>D120+D121</f>
        <v>205170</v>
      </c>
      <c r="E119" s="27"/>
    </row>
    <row r="120" spans="1:5" ht="97.5" customHeight="1" x14ac:dyDescent="0.3">
      <c r="A120" s="129" t="s">
        <v>192</v>
      </c>
      <c r="B120" s="135"/>
      <c r="C120" s="103" t="s">
        <v>172</v>
      </c>
      <c r="D120" s="104">
        <v>198000</v>
      </c>
      <c r="E120" s="27"/>
    </row>
    <row r="121" spans="1:5" ht="35.25" customHeight="1" x14ac:dyDescent="0.3">
      <c r="A121" s="122" t="s">
        <v>61</v>
      </c>
      <c r="B121" s="135"/>
      <c r="C121" s="103" t="s">
        <v>95</v>
      </c>
      <c r="D121" s="104">
        <v>7170</v>
      </c>
      <c r="E121" s="27"/>
    </row>
    <row r="122" spans="1:5" ht="21.75" customHeight="1" x14ac:dyDescent="0.3">
      <c r="A122" s="71" t="s">
        <v>75</v>
      </c>
      <c r="B122" s="130" t="s">
        <v>162</v>
      </c>
      <c r="C122" s="35"/>
      <c r="D122" s="26">
        <f>D123</f>
        <v>872880</v>
      </c>
      <c r="E122" s="27"/>
    </row>
    <row r="123" spans="1:5" ht="91.5" customHeight="1" x14ac:dyDescent="0.3">
      <c r="A123" s="111" t="s">
        <v>78</v>
      </c>
      <c r="B123" s="30"/>
      <c r="C123" s="40">
        <v>100</v>
      </c>
      <c r="D123" s="37">
        <v>872880</v>
      </c>
      <c r="E123" s="27"/>
    </row>
    <row r="124" spans="1:5" ht="21.75" customHeight="1" x14ac:dyDescent="0.3">
      <c r="A124" s="71" t="s">
        <v>76</v>
      </c>
      <c r="B124" s="130" t="s">
        <v>163</v>
      </c>
      <c r="C124" s="35"/>
      <c r="D124" s="26">
        <f>D125+D126+D127</f>
        <v>4903911.04</v>
      </c>
      <c r="E124" s="27"/>
    </row>
    <row r="125" spans="1:5" ht="91.5" customHeight="1" x14ac:dyDescent="0.3">
      <c r="A125" s="111" t="s">
        <v>78</v>
      </c>
      <c r="B125" s="30"/>
      <c r="C125" s="40">
        <v>100</v>
      </c>
      <c r="D125" s="37">
        <v>3715325.04</v>
      </c>
      <c r="E125" s="27"/>
    </row>
    <row r="126" spans="1:5" ht="41.25" customHeight="1" x14ac:dyDescent="0.3">
      <c r="A126" s="111" t="s">
        <v>61</v>
      </c>
      <c r="B126" s="15"/>
      <c r="C126" s="40">
        <v>200</v>
      </c>
      <c r="D126" s="37">
        <v>1141250</v>
      </c>
      <c r="E126" s="27"/>
    </row>
    <row r="127" spans="1:5" ht="46.5" customHeight="1" x14ac:dyDescent="0.3">
      <c r="A127" s="111" t="s">
        <v>62</v>
      </c>
      <c r="B127" s="30"/>
      <c r="C127" s="40">
        <v>800</v>
      </c>
      <c r="D127" s="37">
        <v>47336</v>
      </c>
      <c r="E127" s="29"/>
    </row>
    <row r="128" spans="1:5" ht="53.25" customHeight="1" x14ac:dyDescent="0.3">
      <c r="A128" s="131" t="s">
        <v>214</v>
      </c>
      <c r="B128" s="118" t="s">
        <v>213</v>
      </c>
      <c r="C128" s="133"/>
      <c r="D128" s="132">
        <f>D129</f>
        <v>504921</v>
      </c>
      <c r="E128" s="27"/>
    </row>
    <row r="129" spans="1:5" ht="48" customHeight="1" x14ac:dyDescent="0.3">
      <c r="A129" s="131" t="s">
        <v>61</v>
      </c>
      <c r="B129" s="107"/>
      <c r="C129" s="133">
        <v>200</v>
      </c>
      <c r="D129" s="132">
        <v>504921</v>
      </c>
      <c r="E129" s="27"/>
    </row>
    <row r="130" spans="1:5" ht="84" customHeight="1" x14ac:dyDescent="0.3">
      <c r="A130" s="106" t="s">
        <v>77</v>
      </c>
      <c r="B130" s="130" t="s">
        <v>164</v>
      </c>
      <c r="C130" s="25"/>
      <c r="D130" s="26">
        <f>D131</f>
        <v>69496.800000000003</v>
      </c>
      <c r="E130" s="27"/>
    </row>
    <row r="131" spans="1:5" s="23" customFormat="1" ht="21.75" customHeight="1" x14ac:dyDescent="0.3">
      <c r="A131" s="107" t="s">
        <v>60</v>
      </c>
      <c r="B131" s="30"/>
      <c r="C131" s="31">
        <v>500</v>
      </c>
      <c r="D131" s="26">
        <v>69496.800000000003</v>
      </c>
      <c r="E131" s="27"/>
    </row>
    <row r="132" spans="1:5" s="23" customFormat="1" ht="52.5" customHeight="1" x14ac:dyDescent="0.3">
      <c r="A132" s="106" t="s">
        <v>89</v>
      </c>
      <c r="B132" s="130" t="s">
        <v>165</v>
      </c>
      <c r="C132" s="31"/>
      <c r="D132" s="37">
        <f>D133</f>
        <v>200000</v>
      </c>
      <c r="E132" s="34"/>
    </row>
    <row r="133" spans="1:5" s="23" customFormat="1" ht="48.75" customHeight="1" x14ac:dyDescent="0.3">
      <c r="A133" s="107" t="s">
        <v>62</v>
      </c>
      <c r="B133" s="30"/>
      <c r="C133" s="31">
        <v>800</v>
      </c>
      <c r="D133" s="41">
        <v>200000</v>
      </c>
      <c r="E133" s="34"/>
    </row>
    <row r="134" spans="1:5" s="23" customFormat="1" ht="87" customHeight="1" x14ac:dyDescent="0.3">
      <c r="A134" s="106" t="s">
        <v>79</v>
      </c>
      <c r="B134" s="130" t="s">
        <v>166</v>
      </c>
      <c r="C134" s="32"/>
      <c r="D134" s="26">
        <f>D135</f>
        <v>65726.8</v>
      </c>
      <c r="E134" s="29"/>
    </row>
    <row r="135" spans="1:5" s="23" customFormat="1" ht="51.75" customHeight="1" x14ac:dyDescent="0.3">
      <c r="A135" s="107" t="s">
        <v>60</v>
      </c>
      <c r="B135" s="30"/>
      <c r="C135" s="31">
        <v>500</v>
      </c>
      <c r="D135" s="33">
        <v>65726.8</v>
      </c>
      <c r="E135" s="34"/>
    </row>
    <row r="136" spans="1:5" s="23" customFormat="1" ht="81.75" customHeight="1" x14ac:dyDescent="0.3">
      <c r="A136" s="106" t="s">
        <v>80</v>
      </c>
      <c r="B136" s="130" t="s">
        <v>167</v>
      </c>
      <c r="C136" s="25"/>
      <c r="D136" s="26">
        <f>D137</f>
        <v>47937.31</v>
      </c>
      <c r="E136" s="34"/>
    </row>
    <row r="137" spans="1:5" s="23" customFormat="1" ht="39.75" customHeight="1" x14ac:dyDescent="0.3">
      <c r="A137" s="107" t="s">
        <v>60</v>
      </c>
      <c r="B137" s="30"/>
      <c r="C137" s="31">
        <v>500</v>
      </c>
      <c r="D137" s="33">
        <v>47937.31</v>
      </c>
      <c r="E137" s="34"/>
    </row>
    <row r="138" spans="1:5" s="23" customFormat="1" ht="84" customHeight="1" x14ac:dyDescent="0.3">
      <c r="A138" s="106" t="s">
        <v>81</v>
      </c>
      <c r="B138" s="130" t="s">
        <v>168</v>
      </c>
      <c r="C138" s="25"/>
      <c r="D138" s="33">
        <f>D139</f>
        <v>94246.67</v>
      </c>
      <c r="E138" s="34"/>
    </row>
    <row r="139" spans="1:5" s="23" customFormat="1" ht="36.75" customHeight="1" x14ac:dyDescent="0.3">
      <c r="A139" s="107" t="s">
        <v>60</v>
      </c>
      <c r="B139" s="30"/>
      <c r="C139" s="31">
        <v>500</v>
      </c>
      <c r="D139" s="33">
        <v>94246.67</v>
      </c>
      <c r="E139" s="34"/>
    </row>
    <row r="140" spans="1:5" s="23" customFormat="1" ht="105.75" customHeight="1" x14ac:dyDescent="0.3">
      <c r="A140" s="106" t="s">
        <v>83</v>
      </c>
      <c r="B140" s="130" t="s">
        <v>170</v>
      </c>
      <c r="C140" s="25"/>
      <c r="D140" s="26">
        <f>D141</f>
        <v>13474.19</v>
      </c>
      <c r="E140" s="29"/>
    </row>
    <row r="141" spans="1:5" s="23" customFormat="1" ht="27" customHeight="1" x14ac:dyDescent="0.3">
      <c r="A141" s="107" t="s">
        <v>60</v>
      </c>
      <c r="B141" s="30"/>
      <c r="C141" s="31">
        <v>500</v>
      </c>
      <c r="D141" s="33">
        <v>13474.19</v>
      </c>
      <c r="E141" s="29"/>
    </row>
    <row r="142" spans="1:5" s="23" customFormat="1" ht="84" customHeight="1" x14ac:dyDescent="0.3">
      <c r="A142" s="120" t="s">
        <v>82</v>
      </c>
      <c r="B142" s="135" t="s">
        <v>169</v>
      </c>
      <c r="C142" s="45"/>
      <c r="D142" s="46">
        <f>D143</f>
        <v>9782.24</v>
      </c>
      <c r="E142" s="29"/>
    </row>
    <row r="143" spans="1:5" s="23" customFormat="1" ht="25.5" customHeight="1" x14ac:dyDescent="0.3">
      <c r="A143" s="107" t="s">
        <v>60</v>
      </c>
      <c r="B143" s="30"/>
      <c r="C143" s="91">
        <v>500</v>
      </c>
      <c r="D143" s="33">
        <v>9782.24</v>
      </c>
      <c r="E143" s="54"/>
    </row>
    <row r="144" spans="1:5" s="23" customFormat="1" ht="87.75" customHeight="1" x14ac:dyDescent="0.3">
      <c r="A144" s="114" t="s">
        <v>256</v>
      </c>
      <c r="B144" s="135" t="s">
        <v>257</v>
      </c>
      <c r="C144" s="102"/>
      <c r="D144" s="46">
        <f>D145</f>
        <v>26844.36</v>
      </c>
      <c r="E144" s="54"/>
    </row>
    <row r="145" spans="1:5" s="23" customFormat="1" ht="33" customHeight="1" x14ac:dyDescent="0.3">
      <c r="A145" s="107" t="s">
        <v>60</v>
      </c>
      <c r="B145" s="135"/>
      <c r="C145" s="103" t="s">
        <v>129</v>
      </c>
      <c r="D145" s="46">
        <v>26844.36</v>
      </c>
      <c r="E145" s="54"/>
    </row>
    <row r="146" spans="1:5" s="23" customFormat="1" ht="122.25" customHeight="1" x14ac:dyDescent="0.3">
      <c r="A146" s="114" t="s">
        <v>258</v>
      </c>
      <c r="B146" s="135" t="s">
        <v>209</v>
      </c>
      <c r="C146" s="102"/>
      <c r="D146" s="46">
        <f>D147</f>
        <v>53764.57</v>
      </c>
      <c r="E146" s="54"/>
    </row>
    <row r="147" spans="1:5" s="23" customFormat="1" ht="33" customHeight="1" x14ac:dyDescent="0.3">
      <c r="A147" s="107" t="s">
        <v>60</v>
      </c>
      <c r="B147" s="135"/>
      <c r="C147" s="103" t="s">
        <v>210</v>
      </c>
      <c r="D147" s="46">
        <v>53764.57</v>
      </c>
      <c r="E147" s="54"/>
    </row>
    <row r="148" spans="1:5" s="23" customFormat="1" ht="122.25" customHeight="1" x14ac:dyDescent="0.3">
      <c r="A148" s="114" t="s">
        <v>259</v>
      </c>
      <c r="B148" s="135" t="s">
        <v>260</v>
      </c>
      <c r="C148" s="102"/>
      <c r="D148" s="46">
        <f>D149</f>
        <v>1984.85</v>
      </c>
      <c r="E148" s="54"/>
    </row>
    <row r="149" spans="1:5" s="23" customFormat="1" ht="33" customHeight="1" x14ac:dyDescent="0.3">
      <c r="A149" s="107" t="s">
        <v>60</v>
      </c>
      <c r="B149" s="135"/>
      <c r="C149" s="103" t="s">
        <v>210</v>
      </c>
      <c r="D149" s="46">
        <v>1984.85</v>
      </c>
      <c r="E149" s="54"/>
    </row>
    <row r="150" spans="1:5" s="23" customFormat="1" ht="18.75" customHeight="1" x14ac:dyDescent="0.3">
      <c r="A150" s="19" t="s">
        <v>84</v>
      </c>
      <c r="B150" s="47"/>
      <c r="C150" s="48"/>
      <c r="D150" s="49">
        <f>D12+D25+D30+D37+D48+D60+D74+D82+D115+D99+D107+D111</f>
        <v>43347049.719999999</v>
      </c>
      <c r="E150" s="54"/>
    </row>
    <row r="151" spans="1:5" s="23" customFormat="1" ht="18.75" customHeight="1" x14ac:dyDescent="0.3">
      <c r="A151" s="50"/>
      <c r="B151" s="51"/>
      <c r="C151" s="51"/>
      <c r="D151" s="84"/>
      <c r="E151" s="54"/>
    </row>
    <row r="152" spans="1:5" s="23" customFormat="1" ht="68.25" customHeight="1" x14ac:dyDescent="0.3">
      <c r="A152" s="50"/>
      <c r="B152" s="51"/>
      <c r="C152" s="51"/>
      <c r="D152" s="84"/>
      <c r="E152" s="54"/>
    </row>
    <row r="153" spans="1:5" s="23" customFormat="1" ht="16.5" customHeight="1" x14ac:dyDescent="0.3">
      <c r="A153" s="52"/>
      <c r="B153" s="50"/>
      <c r="C153" s="51"/>
      <c r="D153" s="85"/>
      <c r="E153" s="34"/>
    </row>
    <row r="154" spans="1:5" s="23" customFormat="1" ht="22.5" customHeight="1" x14ac:dyDescent="0.3">
      <c r="A154" s="52"/>
      <c r="B154" s="50"/>
      <c r="C154" s="53"/>
      <c r="D154" s="84"/>
      <c r="E154" s="34"/>
    </row>
    <row r="155" spans="1:5" s="23" customFormat="1" ht="16.5" customHeight="1" x14ac:dyDescent="0.3">
      <c r="A155" s="50"/>
      <c r="B155" s="50"/>
      <c r="C155" s="53"/>
      <c r="D155" s="84"/>
      <c r="E155" s="34"/>
    </row>
    <row r="156" spans="1:5" s="23" customFormat="1" ht="16.5" customHeight="1" x14ac:dyDescent="0.3">
      <c r="A156" s="52"/>
      <c r="B156" s="50"/>
      <c r="C156" s="53"/>
      <c r="D156" s="84"/>
      <c r="E156" s="34"/>
    </row>
    <row r="157" spans="1:5" s="23" customFormat="1" ht="66" customHeight="1" x14ac:dyDescent="0.3">
      <c r="A157" s="50"/>
      <c r="B157" s="50"/>
      <c r="C157" s="53"/>
      <c r="D157" s="84"/>
      <c r="E157" s="34"/>
    </row>
    <row r="158" spans="1:5" s="23" customFormat="1" ht="20.25" customHeight="1" x14ac:dyDescent="0.3">
      <c r="A158" s="52"/>
      <c r="B158" s="50"/>
      <c r="C158" s="53"/>
      <c r="D158" s="84"/>
      <c r="E158" s="34"/>
    </row>
    <row r="159" spans="1:5" s="23" customFormat="1" x14ac:dyDescent="0.3">
      <c r="A159" s="50"/>
      <c r="B159" s="50"/>
      <c r="C159" s="53"/>
      <c r="D159" s="84"/>
      <c r="E159" s="34"/>
    </row>
    <row r="160" spans="1:5" s="23" customFormat="1" x14ac:dyDescent="0.3">
      <c r="A160" s="52"/>
      <c r="B160" s="50"/>
      <c r="C160" s="53"/>
      <c r="D160" s="84"/>
      <c r="E160" s="34"/>
    </row>
    <row r="161" spans="1:5" s="23" customFormat="1" x14ac:dyDescent="0.3">
      <c r="A161" s="50"/>
      <c r="B161" s="50"/>
      <c r="C161" s="51"/>
      <c r="D161" s="84"/>
      <c r="E161" s="34"/>
    </row>
    <row r="162" spans="1:5" s="23" customFormat="1" x14ac:dyDescent="0.3">
      <c r="A162" s="52"/>
      <c r="B162" s="50"/>
      <c r="C162" s="53"/>
      <c r="D162" s="85"/>
      <c r="E162" s="34"/>
    </row>
    <row r="163" spans="1:5" s="23" customFormat="1" x14ac:dyDescent="0.3">
      <c r="A163" s="52"/>
      <c r="B163" s="50"/>
      <c r="C163" s="53"/>
      <c r="D163" s="85"/>
      <c r="E163" s="34"/>
    </row>
    <row r="164" spans="1:5" s="23" customFormat="1" x14ac:dyDescent="0.3">
      <c r="A164" s="50"/>
      <c r="B164" s="50"/>
      <c r="C164" s="53"/>
      <c r="D164" s="85"/>
      <c r="E164" s="34"/>
    </row>
    <row r="165" spans="1:5" s="23" customFormat="1" x14ac:dyDescent="0.3">
      <c r="A165" s="55"/>
      <c r="B165" s="50"/>
      <c r="C165" s="53"/>
      <c r="D165" s="84"/>
      <c r="E165" s="34"/>
    </row>
    <row r="166" spans="1:5" s="23" customFormat="1" ht="27.75" customHeight="1" x14ac:dyDescent="0.3">
      <c r="A166" s="55"/>
      <c r="B166" s="50"/>
      <c r="C166" s="56"/>
      <c r="D166" s="84"/>
      <c r="E166" s="34"/>
    </row>
    <row r="167" spans="1:5" s="23" customFormat="1" x14ac:dyDescent="0.3">
      <c r="A167" s="52"/>
      <c r="B167" s="56"/>
      <c r="C167" s="56"/>
      <c r="D167" s="85"/>
      <c r="E167" s="34"/>
    </row>
    <row r="168" spans="1:5" s="23" customFormat="1" x14ac:dyDescent="0.3">
      <c r="A168" s="57"/>
      <c r="B168" s="51"/>
      <c r="C168" s="58"/>
      <c r="D168" s="85"/>
      <c r="E168" s="34"/>
    </row>
    <row r="169" spans="1:5" s="23" customFormat="1" x14ac:dyDescent="0.3">
      <c r="A169" s="57"/>
      <c r="B169" s="51"/>
      <c r="C169" s="51"/>
      <c r="D169" s="84"/>
      <c r="E169" s="34"/>
    </row>
    <row r="170" spans="1:5" s="23" customFormat="1" ht="56.25" customHeight="1" x14ac:dyDescent="0.3">
      <c r="A170" s="59"/>
      <c r="B170" s="51"/>
      <c r="C170" s="51"/>
      <c r="D170" s="84"/>
      <c r="E170" s="34"/>
    </row>
    <row r="171" spans="1:5" s="23" customFormat="1" ht="20.25" customHeight="1" x14ac:dyDescent="0.3">
      <c r="A171" s="59"/>
      <c r="B171" s="51"/>
      <c r="C171" s="56"/>
      <c r="D171" s="84"/>
      <c r="E171" s="34"/>
    </row>
    <row r="172" spans="1:5" s="23" customFormat="1" x14ac:dyDescent="0.3">
      <c r="A172" s="52"/>
      <c r="B172" s="56"/>
      <c r="C172" s="56"/>
      <c r="D172" s="85"/>
      <c r="E172" s="34"/>
    </row>
    <row r="173" spans="1:5" s="23" customFormat="1" x14ac:dyDescent="0.3">
      <c r="A173" s="57"/>
      <c r="B173" s="51"/>
      <c r="C173" s="58"/>
      <c r="D173" s="85"/>
      <c r="E173" s="34"/>
    </row>
    <row r="174" spans="1:5" s="23" customFormat="1" ht="66" customHeight="1" x14ac:dyDescent="0.3">
      <c r="A174" s="57"/>
      <c r="B174" s="51"/>
      <c r="C174" s="51"/>
      <c r="D174" s="84"/>
      <c r="E174" s="34"/>
    </row>
    <row r="175" spans="1:5" s="23" customFormat="1" x14ac:dyDescent="0.3">
      <c r="A175" s="55"/>
      <c r="B175" s="51"/>
      <c r="C175" s="51"/>
      <c r="D175" s="84"/>
      <c r="E175" s="34"/>
    </row>
    <row r="176" spans="1:5" s="23" customFormat="1" ht="20.25" customHeight="1" x14ac:dyDescent="0.3">
      <c r="A176" s="55"/>
      <c r="B176" s="51"/>
      <c r="C176" s="56"/>
      <c r="D176" s="84"/>
      <c r="E176" s="34"/>
    </row>
    <row r="177" spans="1:5" s="23" customFormat="1" ht="20.25" customHeight="1" x14ac:dyDescent="0.3">
      <c r="A177" s="52"/>
      <c r="B177" s="51"/>
      <c r="C177" s="56"/>
      <c r="D177" s="85"/>
      <c r="E177" s="34"/>
    </row>
    <row r="178" spans="1:5" s="23" customFormat="1" ht="16.5" customHeight="1" x14ac:dyDescent="0.3">
      <c r="A178" s="52"/>
      <c r="B178" s="51"/>
      <c r="C178" s="56"/>
      <c r="D178" s="84"/>
      <c r="E178" s="34"/>
    </row>
    <row r="179" spans="1:5" s="23" customFormat="1" ht="67.5" customHeight="1" x14ac:dyDescent="0.3">
      <c r="A179" s="50"/>
      <c r="B179" s="51"/>
      <c r="C179" s="56"/>
      <c r="D179" s="84"/>
      <c r="E179" s="34"/>
    </row>
    <row r="180" spans="1:5" s="23" customFormat="1" ht="20.25" customHeight="1" x14ac:dyDescent="0.3">
      <c r="A180" s="52"/>
      <c r="B180" s="51"/>
      <c r="C180" s="56"/>
      <c r="D180" s="84"/>
      <c r="E180" s="34"/>
    </row>
    <row r="181" spans="1:5" s="23" customFormat="1" ht="28.5" customHeight="1" x14ac:dyDescent="0.3">
      <c r="A181" s="50"/>
      <c r="B181" s="51"/>
      <c r="C181" s="56"/>
      <c r="D181" s="84"/>
      <c r="E181" s="34"/>
    </row>
    <row r="182" spans="1:5" s="23" customFormat="1" ht="26.25" customHeight="1" x14ac:dyDescent="0.3">
      <c r="A182" s="52"/>
      <c r="B182" s="51"/>
      <c r="C182" s="56"/>
      <c r="D182" s="84"/>
      <c r="E182" s="34"/>
    </row>
    <row r="183" spans="1:5" s="23" customFormat="1" ht="16.5" customHeight="1" x14ac:dyDescent="0.3">
      <c r="A183" s="50"/>
      <c r="B183" s="51"/>
      <c r="C183" s="56"/>
      <c r="D183" s="84"/>
      <c r="E183" s="34"/>
    </row>
    <row r="184" spans="1:5" s="23" customFormat="1" ht="16.5" customHeight="1" x14ac:dyDescent="0.3">
      <c r="A184" s="50"/>
      <c r="B184" s="51"/>
      <c r="C184" s="56"/>
      <c r="D184" s="84"/>
      <c r="E184" s="34"/>
    </row>
    <row r="185" spans="1:5" s="23" customFormat="1" ht="21.75" customHeight="1" x14ac:dyDescent="0.3">
      <c r="A185" s="52"/>
      <c r="B185" s="51"/>
      <c r="C185" s="56"/>
      <c r="D185" s="84"/>
      <c r="E185" s="61"/>
    </row>
    <row r="186" spans="1:5" s="23" customFormat="1" ht="20.25" customHeight="1" x14ac:dyDescent="0.3">
      <c r="A186" s="52"/>
      <c r="B186" s="51"/>
      <c r="C186" s="56"/>
      <c r="D186" s="85"/>
    </row>
    <row r="187" spans="1:5" s="23" customFormat="1" x14ac:dyDescent="0.3">
      <c r="A187" s="57"/>
      <c r="B187" s="51"/>
      <c r="C187" s="51"/>
      <c r="D187" s="84"/>
    </row>
    <row r="188" spans="1:5" s="21" customFormat="1" x14ac:dyDescent="0.3">
      <c r="A188" s="57"/>
      <c r="B188" s="51"/>
      <c r="C188" s="51"/>
      <c r="D188" s="84"/>
    </row>
    <row r="189" spans="1:5" s="21" customFormat="1" x14ac:dyDescent="0.3">
      <c r="A189" s="50"/>
      <c r="B189" s="51"/>
      <c r="C189" s="51"/>
      <c r="D189" s="84"/>
    </row>
    <row r="190" spans="1:5" s="21" customFormat="1" x14ac:dyDescent="0.3">
      <c r="A190" s="50"/>
      <c r="B190" s="51"/>
      <c r="C190" s="56"/>
      <c r="D190" s="84"/>
    </row>
    <row r="191" spans="1:5" s="21" customFormat="1" x14ac:dyDescent="0.3">
      <c r="A191" s="57"/>
      <c r="B191" s="51"/>
      <c r="C191" s="56"/>
      <c r="D191" s="84"/>
    </row>
    <row r="192" spans="1:5" s="21" customFormat="1" x14ac:dyDescent="0.3">
      <c r="A192" s="59"/>
      <c r="B192" s="51"/>
      <c r="C192" s="51"/>
      <c r="D192" s="86"/>
    </row>
    <row r="193" spans="1:4" s="21" customFormat="1" x14ac:dyDescent="0.3">
      <c r="A193" s="59"/>
      <c r="B193" s="51"/>
      <c r="C193" s="56"/>
      <c r="D193" s="86"/>
    </row>
    <row r="194" spans="1:4" s="21" customFormat="1" x14ac:dyDescent="0.3">
      <c r="A194" s="52"/>
      <c r="B194" s="56"/>
      <c r="C194" s="56"/>
      <c r="D194" s="85"/>
    </row>
    <row r="195" spans="1:4" s="21" customFormat="1" x14ac:dyDescent="0.3">
      <c r="A195" s="57"/>
      <c r="B195" s="51"/>
      <c r="C195" s="58"/>
      <c r="D195" s="85"/>
    </row>
    <row r="196" spans="1:4" s="21" customFormat="1" x14ac:dyDescent="0.3">
      <c r="A196" s="57"/>
      <c r="B196" s="51"/>
      <c r="C196" s="51"/>
      <c r="D196" s="84"/>
    </row>
    <row r="197" spans="1:4" s="21" customFormat="1" x14ac:dyDescent="0.3">
      <c r="A197" s="55"/>
      <c r="B197" s="50"/>
      <c r="C197" s="51"/>
      <c r="D197" s="86"/>
    </row>
    <row r="198" spans="1:4" s="21" customFormat="1" x14ac:dyDescent="0.3">
      <c r="A198" s="55"/>
      <c r="B198" s="50"/>
      <c r="C198" s="56"/>
      <c r="D198" s="86"/>
    </row>
    <row r="199" spans="1:4" s="21" customFormat="1" x14ac:dyDescent="0.3">
      <c r="A199" s="50"/>
      <c r="B199" s="50"/>
      <c r="C199" s="56"/>
      <c r="D199" s="84"/>
    </row>
    <row r="200" spans="1:4" s="21" customFormat="1" x14ac:dyDescent="0.3">
      <c r="A200" s="50"/>
      <c r="B200" s="50"/>
      <c r="C200" s="56"/>
      <c r="D200" s="84"/>
    </row>
    <row r="201" spans="1:4" s="21" customFormat="1" x14ac:dyDescent="0.3">
      <c r="A201" s="60"/>
      <c r="B201" s="60"/>
      <c r="C201" s="51"/>
      <c r="D201" s="87"/>
    </row>
    <row r="202" spans="1:4" s="21" customFormat="1" x14ac:dyDescent="0.3">
      <c r="A202" s="20"/>
      <c r="B202" s="23"/>
      <c r="C202" s="62"/>
      <c r="D202" s="88"/>
    </row>
    <row r="203" spans="1:4" s="21" customFormat="1" x14ac:dyDescent="0.3">
      <c r="A203" s="23"/>
      <c r="B203" s="23"/>
      <c r="C203" s="23"/>
      <c r="D203" s="88"/>
    </row>
    <row r="204" spans="1:4" s="21" customFormat="1" x14ac:dyDescent="0.3">
      <c r="C204" s="23"/>
      <c r="D204" s="89"/>
    </row>
    <row r="205" spans="1:4" s="21" customFormat="1" x14ac:dyDescent="0.3">
      <c r="D205" s="89"/>
    </row>
    <row r="206" spans="1:4" s="21" customFormat="1" x14ac:dyDescent="0.3">
      <c r="D206" s="89"/>
    </row>
    <row r="207" spans="1:4" s="21" customFormat="1" x14ac:dyDescent="0.3">
      <c r="D207" s="89"/>
    </row>
    <row r="208" spans="1:4" s="21" customFormat="1" x14ac:dyDescent="0.3">
      <c r="D208" s="89"/>
    </row>
    <row r="209" spans="4:4" s="21" customFormat="1" x14ac:dyDescent="0.3">
      <c r="D209" s="89"/>
    </row>
    <row r="210" spans="4:4" s="21" customFormat="1" x14ac:dyDescent="0.3">
      <c r="D210" s="89"/>
    </row>
    <row r="211" spans="4:4" s="21" customFormat="1" x14ac:dyDescent="0.3">
      <c r="D211" s="89"/>
    </row>
    <row r="212" spans="4:4" s="21" customFormat="1" x14ac:dyDescent="0.3">
      <c r="D212" s="89"/>
    </row>
    <row r="213" spans="4:4" s="21" customFormat="1" x14ac:dyDescent="0.3">
      <c r="D213" s="89"/>
    </row>
    <row r="214" spans="4:4" s="21" customFormat="1" x14ac:dyDescent="0.3">
      <c r="D214" s="89"/>
    </row>
    <row r="215" spans="4:4" s="21" customFormat="1" x14ac:dyDescent="0.3">
      <c r="D215" s="89"/>
    </row>
    <row r="216" spans="4:4" s="21" customFormat="1" x14ac:dyDescent="0.3">
      <c r="D216" s="89"/>
    </row>
    <row r="217" spans="4:4" s="21" customFormat="1" x14ac:dyDescent="0.3">
      <c r="D217" s="89"/>
    </row>
    <row r="218" spans="4:4" s="21" customFormat="1" x14ac:dyDescent="0.3">
      <c r="D218" s="89"/>
    </row>
    <row r="219" spans="4:4" s="21" customFormat="1" x14ac:dyDescent="0.3">
      <c r="D219" s="89"/>
    </row>
    <row r="220" spans="4:4" s="21" customFormat="1" x14ac:dyDescent="0.3">
      <c r="D220" s="89"/>
    </row>
    <row r="221" spans="4:4" s="21" customFormat="1" x14ac:dyDescent="0.3">
      <c r="D221" s="89"/>
    </row>
    <row r="222" spans="4:4" s="21" customFormat="1" x14ac:dyDescent="0.3">
      <c r="D222" s="89"/>
    </row>
    <row r="223" spans="4:4" s="21" customFormat="1" x14ac:dyDescent="0.3">
      <c r="D223" s="89"/>
    </row>
    <row r="224" spans="4:4" s="21" customFormat="1" x14ac:dyDescent="0.3">
      <c r="D224" s="89"/>
    </row>
    <row r="225" spans="4:4" s="21" customFormat="1" x14ac:dyDescent="0.3">
      <c r="D225" s="89"/>
    </row>
    <row r="226" spans="4:4" s="21" customFormat="1" x14ac:dyDescent="0.3">
      <c r="D226" s="89"/>
    </row>
    <row r="227" spans="4:4" s="21" customFormat="1" x14ac:dyDescent="0.3">
      <c r="D227" s="89"/>
    </row>
    <row r="228" spans="4:4" s="21" customFormat="1" x14ac:dyDescent="0.3">
      <c r="D228" s="89"/>
    </row>
    <row r="229" spans="4:4" s="21" customFormat="1" x14ac:dyDescent="0.3">
      <c r="D229" s="89"/>
    </row>
    <row r="230" spans="4:4" s="21" customFormat="1" x14ac:dyDescent="0.3">
      <c r="D230" s="89"/>
    </row>
    <row r="231" spans="4:4" s="21" customFormat="1" x14ac:dyDescent="0.3">
      <c r="D231" s="89"/>
    </row>
    <row r="232" spans="4:4" s="21" customFormat="1" x14ac:dyDescent="0.3">
      <c r="D232" s="89"/>
    </row>
    <row r="233" spans="4:4" s="21" customFormat="1" x14ac:dyDescent="0.3">
      <c r="D233" s="89"/>
    </row>
    <row r="234" spans="4:4" s="21" customFormat="1" x14ac:dyDescent="0.3">
      <c r="D234" s="89"/>
    </row>
    <row r="235" spans="4:4" s="21" customFormat="1" x14ac:dyDescent="0.3">
      <c r="D235" s="89"/>
    </row>
    <row r="236" spans="4:4" s="21" customFormat="1" x14ac:dyDescent="0.3">
      <c r="D236" s="89"/>
    </row>
    <row r="237" spans="4:4" s="21" customFormat="1" x14ac:dyDescent="0.3">
      <c r="D237" s="89"/>
    </row>
    <row r="238" spans="4:4" s="21" customFormat="1" x14ac:dyDescent="0.3">
      <c r="D238" s="89"/>
    </row>
    <row r="239" spans="4:4" s="21" customFormat="1" x14ac:dyDescent="0.3">
      <c r="D239" s="89"/>
    </row>
    <row r="240" spans="4:4" s="21" customFormat="1" x14ac:dyDescent="0.3">
      <c r="D240" s="89"/>
    </row>
    <row r="241" spans="4:4" s="21" customFormat="1" x14ac:dyDescent="0.3">
      <c r="D241" s="89"/>
    </row>
    <row r="242" spans="4:4" s="21" customFormat="1" x14ac:dyDescent="0.3">
      <c r="D242" s="89"/>
    </row>
    <row r="243" spans="4:4" s="21" customFormat="1" x14ac:dyDescent="0.3">
      <c r="D243" s="89"/>
    </row>
    <row r="244" spans="4:4" s="21" customFormat="1" x14ac:dyDescent="0.3">
      <c r="D244" s="89"/>
    </row>
    <row r="245" spans="4:4" s="21" customFormat="1" x14ac:dyDescent="0.3">
      <c r="D245" s="89"/>
    </row>
    <row r="246" spans="4:4" s="21" customFormat="1" x14ac:dyDescent="0.3">
      <c r="D246" s="89"/>
    </row>
    <row r="247" spans="4:4" s="21" customFormat="1" x14ac:dyDescent="0.3">
      <c r="D247" s="89"/>
    </row>
    <row r="248" spans="4:4" s="21" customFormat="1" x14ac:dyDescent="0.3">
      <c r="D248" s="89"/>
    </row>
    <row r="249" spans="4:4" s="21" customFormat="1" x14ac:dyDescent="0.3">
      <c r="D249" s="89"/>
    </row>
    <row r="250" spans="4:4" s="21" customFormat="1" x14ac:dyDescent="0.3">
      <c r="D250" s="89"/>
    </row>
    <row r="251" spans="4:4" s="21" customFormat="1" x14ac:dyDescent="0.3">
      <c r="D251" s="89"/>
    </row>
    <row r="252" spans="4:4" s="21" customFormat="1" x14ac:dyDescent="0.3">
      <c r="D252" s="89"/>
    </row>
    <row r="253" spans="4:4" s="21" customFormat="1" x14ac:dyDescent="0.3">
      <c r="D253" s="89"/>
    </row>
    <row r="254" spans="4:4" s="21" customFormat="1" x14ac:dyDescent="0.3">
      <c r="D254" s="89"/>
    </row>
    <row r="255" spans="4:4" s="21" customFormat="1" x14ac:dyDescent="0.3">
      <c r="D255" s="89"/>
    </row>
    <row r="256" spans="4:4" s="21" customFormat="1" x14ac:dyDescent="0.3">
      <c r="D256" s="89"/>
    </row>
    <row r="257" spans="4:4" s="21" customFormat="1" x14ac:dyDescent="0.3">
      <c r="D257" s="89"/>
    </row>
    <row r="258" spans="4:4" s="21" customFormat="1" x14ac:dyDescent="0.3">
      <c r="D258" s="89"/>
    </row>
    <row r="259" spans="4:4" s="21" customFormat="1" x14ac:dyDescent="0.3">
      <c r="D259" s="89"/>
    </row>
    <row r="260" spans="4:4" s="21" customFormat="1" x14ac:dyDescent="0.3">
      <c r="D260" s="89"/>
    </row>
    <row r="261" spans="4:4" s="21" customFormat="1" x14ac:dyDescent="0.3">
      <c r="D261" s="89"/>
    </row>
    <row r="262" spans="4:4" s="21" customFormat="1" x14ac:dyDescent="0.3">
      <c r="D262" s="89"/>
    </row>
    <row r="263" spans="4:4" s="21" customFormat="1" x14ac:dyDescent="0.3">
      <c r="D263" s="89"/>
    </row>
    <row r="264" spans="4:4" s="21" customFormat="1" x14ac:dyDescent="0.3">
      <c r="D264" s="89"/>
    </row>
    <row r="265" spans="4:4" s="21" customFormat="1" x14ac:dyDescent="0.3">
      <c r="D265" s="89"/>
    </row>
    <row r="266" spans="4:4" s="21" customFormat="1" x14ac:dyDescent="0.3">
      <c r="D266" s="89"/>
    </row>
    <row r="267" spans="4:4" s="21" customFormat="1" x14ac:dyDescent="0.3">
      <c r="D267" s="89"/>
    </row>
    <row r="268" spans="4:4" s="21" customFormat="1" x14ac:dyDescent="0.3">
      <c r="D268" s="89"/>
    </row>
    <row r="269" spans="4:4" s="21" customFormat="1" x14ac:dyDescent="0.3">
      <c r="D269" s="89"/>
    </row>
    <row r="270" spans="4:4" s="21" customFormat="1" x14ac:dyDescent="0.3">
      <c r="D270" s="89"/>
    </row>
    <row r="271" spans="4:4" s="21" customFormat="1" x14ac:dyDescent="0.3">
      <c r="D271" s="89"/>
    </row>
    <row r="272" spans="4:4" s="21" customFormat="1" x14ac:dyDescent="0.3">
      <c r="D272" s="89"/>
    </row>
    <row r="273" spans="4:4" s="21" customFormat="1" x14ac:dyDescent="0.3">
      <c r="D273" s="89"/>
    </row>
    <row r="274" spans="4:4" s="21" customFormat="1" x14ac:dyDescent="0.3">
      <c r="D274" s="89"/>
    </row>
    <row r="275" spans="4:4" s="21" customFormat="1" x14ac:dyDescent="0.3">
      <c r="D275" s="89"/>
    </row>
    <row r="276" spans="4:4" s="21" customFormat="1" x14ac:dyDescent="0.3">
      <c r="D276" s="89"/>
    </row>
    <row r="277" spans="4:4" s="21" customFormat="1" x14ac:dyDescent="0.3">
      <c r="D277" s="89"/>
    </row>
    <row r="278" spans="4:4" s="21" customFormat="1" x14ac:dyDescent="0.3">
      <c r="D278" s="89"/>
    </row>
    <row r="279" spans="4:4" s="21" customFormat="1" x14ac:dyDescent="0.3">
      <c r="D279" s="89"/>
    </row>
    <row r="280" spans="4:4" s="21" customFormat="1" x14ac:dyDescent="0.3">
      <c r="D280" s="89"/>
    </row>
    <row r="281" spans="4:4" s="21" customFormat="1" x14ac:dyDescent="0.3">
      <c r="D281" s="89"/>
    </row>
    <row r="282" spans="4:4" s="21" customFormat="1" x14ac:dyDescent="0.3">
      <c r="D282" s="89"/>
    </row>
    <row r="283" spans="4:4" s="21" customFormat="1" x14ac:dyDescent="0.3">
      <c r="D283" s="89"/>
    </row>
    <row r="284" spans="4:4" s="21" customFormat="1" x14ac:dyDescent="0.3">
      <c r="D284" s="89"/>
    </row>
    <row r="285" spans="4:4" s="21" customFormat="1" x14ac:dyDescent="0.3">
      <c r="D285" s="89"/>
    </row>
    <row r="286" spans="4:4" s="21" customFormat="1" x14ac:dyDescent="0.3">
      <c r="D286" s="89"/>
    </row>
    <row r="287" spans="4:4" s="21" customFormat="1" x14ac:dyDescent="0.3">
      <c r="D287" s="89"/>
    </row>
    <row r="288" spans="4:4" s="21" customFormat="1" x14ac:dyDescent="0.3">
      <c r="D288" s="89"/>
    </row>
    <row r="289" spans="4:4" s="21" customFormat="1" x14ac:dyDescent="0.3">
      <c r="D289" s="89"/>
    </row>
    <row r="290" spans="4:4" s="21" customFormat="1" x14ac:dyDescent="0.3">
      <c r="D290" s="89"/>
    </row>
    <row r="291" spans="4:4" s="21" customFormat="1" x14ac:dyDescent="0.3">
      <c r="D291" s="89"/>
    </row>
    <row r="292" spans="4:4" s="21" customFormat="1" x14ac:dyDescent="0.3">
      <c r="D292" s="89"/>
    </row>
    <row r="293" spans="4:4" s="21" customFormat="1" x14ac:dyDescent="0.3">
      <c r="D293" s="89"/>
    </row>
    <row r="294" spans="4:4" s="21" customFormat="1" x14ac:dyDescent="0.3">
      <c r="D294" s="89"/>
    </row>
    <row r="295" spans="4:4" s="21" customFormat="1" x14ac:dyDescent="0.3">
      <c r="D295" s="89"/>
    </row>
    <row r="296" spans="4:4" s="21" customFormat="1" x14ac:dyDescent="0.3">
      <c r="D296" s="89"/>
    </row>
    <row r="297" spans="4:4" s="21" customFormat="1" x14ac:dyDescent="0.3">
      <c r="D297" s="89"/>
    </row>
    <row r="298" spans="4:4" s="21" customFormat="1" x14ac:dyDescent="0.3">
      <c r="D298" s="89"/>
    </row>
    <row r="299" spans="4:4" s="21" customFormat="1" x14ac:dyDescent="0.3">
      <c r="D299" s="89"/>
    </row>
    <row r="300" spans="4:4" s="21" customFormat="1" x14ac:dyDescent="0.3">
      <c r="D300" s="89"/>
    </row>
    <row r="301" spans="4:4" s="21" customFormat="1" x14ac:dyDescent="0.3">
      <c r="D301" s="89"/>
    </row>
    <row r="302" spans="4:4" s="21" customFormat="1" x14ac:dyDescent="0.3">
      <c r="D302" s="89"/>
    </row>
    <row r="303" spans="4:4" s="21" customFormat="1" x14ac:dyDescent="0.3">
      <c r="D303" s="89"/>
    </row>
    <row r="304" spans="4:4" s="21" customFormat="1" x14ac:dyDescent="0.3">
      <c r="D304" s="89"/>
    </row>
    <row r="305" spans="4:4" s="21" customFormat="1" x14ac:dyDescent="0.3">
      <c r="D305" s="89"/>
    </row>
    <row r="306" spans="4:4" s="21" customFormat="1" x14ac:dyDescent="0.3">
      <c r="D306" s="89"/>
    </row>
    <row r="307" spans="4:4" s="21" customFormat="1" x14ac:dyDescent="0.3">
      <c r="D307" s="89"/>
    </row>
    <row r="308" spans="4:4" s="21" customFormat="1" x14ac:dyDescent="0.3">
      <c r="D308" s="89"/>
    </row>
    <row r="309" spans="4:4" s="21" customFormat="1" x14ac:dyDescent="0.3">
      <c r="D309" s="89"/>
    </row>
    <row r="310" spans="4:4" s="21" customFormat="1" x14ac:dyDescent="0.3">
      <c r="D310" s="89"/>
    </row>
    <row r="311" spans="4:4" s="21" customFormat="1" x14ac:dyDescent="0.3">
      <c r="D311" s="89"/>
    </row>
    <row r="312" spans="4:4" s="21" customFormat="1" x14ac:dyDescent="0.3">
      <c r="D312" s="89"/>
    </row>
    <row r="313" spans="4:4" s="21" customFormat="1" x14ac:dyDescent="0.3">
      <c r="D313" s="89"/>
    </row>
    <row r="314" spans="4:4" s="21" customFormat="1" x14ac:dyDescent="0.3">
      <c r="D314" s="89"/>
    </row>
    <row r="315" spans="4:4" s="21" customFormat="1" x14ac:dyDescent="0.3">
      <c r="D315" s="89"/>
    </row>
    <row r="316" spans="4:4" s="21" customFormat="1" x14ac:dyDescent="0.3">
      <c r="D316" s="89"/>
    </row>
    <row r="317" spans="4:4" s="21" customFormat="1" x14ac:dyDescent="0.3">
      <c r="D317" s="89"/>
    </row>
    <row r="318" spans="4:4" s="21" customFormat="1" x14ac:dyDescent="0.3">
      <c r="D318" s="89"/>
    </row>
    <row r="319" spans="4:4" s="21" customFormat="1" x14ac:dyDescent="0.3">
      <c r="D319" s="89"/>
    </row>
    <row r="320" spans="4:4" s="21" customFormat="1" x14ac:dyDescent="0.3">
      <c r="D320" s="89"/>
    </row>
    <row r="321" spans="4:4" s="21" customFormat="1" x14ac:dyDescent="0.3">
      <c r="D321" s="89"/>
    </row>
    <row r="322" spans="4:4" s="21" customFormat="1" x14ac:dyDescent="0.3">
      <c r="D322" s="89"/>
    </row>
    <row r="323" spans="4:4" s="21" customFormat="1" x14ac:dyDescent="0.3">
      <c r="D323" s="89"/>
    </row>
    <row r="324" spans="4:4" s="21" customFormat="1" x14ac:dyDescent="0.3">
      <c r="D324" s="89"/>
    </row>
    <row r="325" spans="4:4" s="21" customFormat="1" x14ac:dyDescent="0.3">
      <c r="D325" s="89"/>
    </row>
    <row r="326" spans="4:4" s="21" customFormat="1" x14ac:dyDescent="0.3">
      <c r="D326" s="89"/>
    </row>
    <row r="327" spans="4:4" s="21" customFormat="1" x14ac:dyDescent="0.3">
      <c r="D327" s="89"/>
    </row>
    <row r="328" spans="4:4" s="21" customFormat="1" x14ac:dyDescent="0.3">
      <c r="D328" s="89"/>
    </row>
    <row r="329" spans="4:4" s="21" customFormat="1" x14ac:dyDescent="0.3">
      <c r="D329" s="89"/>
    </row>
    <row r="330" spans="4:4" s="21" customFormat="1" x14ac:dyDescent="0.3">
      <c r="D330" s="89"/>
    </row>
    <row r="331" spans="4:4" s="21" customFormat="1" x14ac:dyDescent="0.3">
      <c r="D331" s="89"/>
    </row>
    <row r="332" spans="4:4" s="21" customFormat="1" x14ac:dyDescent="0.3">
      <c r="D332" s="89"/>
    </row>
    <row r="333" spans="4:4" s="21" customFormat="1" x14ac:dyDescent="0.3">
      <c r="D333" s="89"/>
    </row>
    <row r="334" spans="4:4" s="21" customFormat="1" x14ac:dyDescent="0.3">
      <c r="D334" s="89"/>
    </row>
    <row r="335" spans="4:4" s="21" customFormat="1" x14ac:dyDescent="0.3">
      <c r="D335" s="89"/>
    </row>
    <row r="336" spans="4:4" s="21" customFormat="1" x14ac:dyDescent="0.3">
      <c r="D336" s="89"/>
    </row>
    <row r="337" spans="4:4" s="21" customFormat="1" x14ac:dyDescent="0.3">
      <c r="D337" s="89"/>
    </row>
    <row r="338" spans="4:4" s="21" customFormat="1" x14ac:dyDescent="0.3">
      <c r="D338" s="89"/>
    </row>
    <row r="339" spans="4:4" s="21" customFormat="1" x14ac:dyDescent="0.3">
      <c r="D339" s="89"/>
    </row>
    <row r="340" spans="4:4" s="21" customFormat="1" x14ac:dyDescent="0.3">
      <c r="D340" s="89"/>
    </row>
    <row r="341" spans="4:4" s="21" customFormat="1" x14ac:dyDescent="0.3">
      <c r="D341" s="89"/>
    </row>
    <row r="342" spans="4:4" s="21" customFormat="1" x14ac:dyDescent="0.3">
      <c r="D342" s="89"/>
    </row>
    <row r="343" spans="4:4" s="21" customFormat="1" x14ac:dyDescent="0.3">
      <c r="D343" s="89"/>
    </row>
    <row r="344" spans="4:4" s="21" customFormat="1" x14ac:dyDescent="0.3">
      <c r="D344" s="89"/>
    </row>
    <row r="345" spans="4:4" s="21" customFormat="1" x14ac:dyDescent="0.3">
      <c r="D345" s="89"/>
    </row>
    <row r="346" spans="4:4" s="21" customFormat="1" x14ac:dyDescent="0.3">
      <c r="D346" s="89"/>
    </row>
    <row r="347" spans="4:4" s="21" customFormat="1" x14ac:dyDescent="0.3">
      <c r="D347" s="89"/>
    </row>
    <row r="348" spans="4:4" s="21" customFormat="1" x14ac:dyDescent="0.3">
      <c r="D348" s="89"/>
    </row>
    <row r="349" spans="4:4" s="21" customFormat="1" x14ac:dyDescent="0.3">
      <c r="D349" s="89"/>
    </row>
    <row r="350" spans="4:4" s="21" customFormat="1" x14ac:dyDescent="0.3">
      <c r="D350" s="89"/>
    </row>
    <row r="351" spans="4:4" s="21" customFormat="1" x14ac:dyDescent="0.3">
      <c r="D351" s="89"/>
    </row>
    <row r="352" spans="4:4" s="21" customFormat="1" x14ac:dyDescent="0.3">
      <c r="D352" s="89"/>
    </row>
    <row r="353" spans="4:4" s="21" customFormat="1" x14ac:dyDescent="0.3">
      <c r="D353" s="89"/>
    </row>
    <row r="354" spans="4:4" s="21" customFormat="1" x14ac:dyDescent="0.3">
      <c r="D354" s="89"/>
    </row>
    <row r="355" spans="4:4" s="21" customFormat="1" x14ac:dyDescent="0.3">
      <c r="D355" s="89"/>
    </row>
    <row r="356" spans="4:4" s="21" customFormat="1" x14ac:dyDescent="0.3">
      <c r="D356" s="89"/>
    </row>
    <row r="357" spans="4:4" s="21" customFormat="1" x14ac:dyDescent="0.3">
      <c r="D357" s="89"/>
    </row>
    <row r="358" spans="4:4" s="21" customFormat="1" x14ac:dyDescent="0.3">
      <c r="D358" s="89"/>
    </row>
    <row r="359" spans="4:4" s="21" customFormat="1" x14ac:dyDescent="0.3">
      <c r="D359" s="89"/>
    </row>
    <row r="360" spans="4:4" s="21" customFormat="1" x14ac:dyDescent="0.3">
      <c r="D360" s="89"/>
    </row>
    <row r="361" spans="4:4" s="21" customFormat="1" x14ac:dyDescent="0.3">
      <c r="D361" s="89"/>
    </row>
    <row r="362" spans="4:4" s="21" customFormat="1" x14ac:dyDescent="0.3">
      <c r="D362" s="89"/>
    </row>
    <row r="363" spans="4:4" s="21" customFormat="1" x14ac:dyDescent="0.3">
      <c r="D363" s="89"/>
    </row>
    <row r="364" spans="4:4" s="21" customFormat="1" x14ac:dyDescent="0.3">
      <c r="D364" s="89"/>
    </row>
    <row r="365" spans="4:4" s="21" customFormat="1" x14ac:dyDescent="0.3">
      <c r="D365" s="89"/>
    </row>
    <row r="366" spans="4:4" s="21" customFormat="1" x14ac:dyDescent="0.3">
      <c r="D366" s="89"/>
    </row>
    <row r="367" spans="4:4" s="21" customFormat="1" x14ac:dyDescent="0.3">
      <c r="D367" s="89"/>
    </row>
    <row r="368" spans="4:4" s="21" customFormat="1" x14ac:dyDescent="0.3">
      <c r="D368" s="89"/>
    </row>
    <row r="369" spans="4:4" s="21" customFormat="1" x14ac:dyDescent="0.3">
      <c r="D369" s="89"/>
    </row>
    <row r="370" spans="4:4" s="21" customFormat="1" x14ac:dyDescent="0.3">
      <c r="D370" s="89"/>
    </row>
    <row r="371" spans="4:4" s="21" customFormat="1" x14ac:dyDescent="0.3">
      <c r="D371" s="89"/>
    </row>
    <row r="372" spans="4:4" s="21" customFormat="1" x14ac:dyDescent="0.3">
      <c r="D372" s="89"/>
    </row>
    <row r="373" spans="4:4" s="21" customFormat="1" x14ac:dyDescent="0.3">
      <c r="D373" s="89"/>
    </row>
    <row r="374" spans="4:4" s="21" customFormat="1" x14ac:dyDescent="0.3">
      <c r="D374" s="89"/>
    </row>
    <row r="375" spans="4:4" s="21" customFormat="1" x14ac:dyDescent="0.3">
      <c r="D375" s="89"/>
    </row>
    <row r="376" spans="4:4" s="21" customFormat="1" x14ac:dyDescent="0.3">
      <c r="D376" s="89"/>
    </row>
    <row r="377" spans="4:4" s="21" customFormat="1" x14ac:dyDescent="0.3">
      <c r="D377" s="89"/>
    </row>
    <row r="378" spans="4:4" s="21" customFormat="1" x14ac:dyDescent="0.3">
      <c r="D378" s="89"/>
    </row>
    <row r="379" spans="4:4" s="21" customFormat="1" x14ac:dyDescent="0.3">
      <c r="D379" s="89"/>
    </row>
    <row r="380" spans="4:4" s="21" customFormat="1" x14ac:dyDescent="0.3">
      <c r="D380" s="89"/>
    </row>
    <row r="381" spans="4:4" s="21" customFormat="1" x14ac:dyDescent="0.3">
      <c r="D381" s="89"/>
    </row>
    <row r="382" spans="4:4" s="21" customFormat="1" x14ac:dyDescent="0.3">
      <c r="D382" s="89"/>
    </row>
    <row r="383" spans="4:4" s="21" customFormat="1" x14ac:dyDescent="0.3">
      <c r="D383" s="89"/>
    </row>
    <row r="384" spans="4:4" s="21" customFormat="1" x14ac:dyDescent="0.3">
      <c r="D384" s="89"/>
    </row>
    <row r="385" spans="4:4" s="21" customFormat="1" x14ac:dyDescent="0.3">
      <c r="D385" s="89"/>
    </row>
    <row r="386" spans="4:4" s="21" customFormat="1" x14ac:dyDescent="0.3">
      <c r="D386" s="89"/>
    </row>
    <row r="387" spans="4:4" s="21" customFormat="1" x14ac:dyDescent="0.3">
      <c r="D387" s="89"/>
    </row>
    <row r="388" spans="4:4" s="21" customFormat="1" x14ac:dyDescent="0.3">
      <c r="D388" s="89"/>
    </row>
    <row r="389" spans="4:4" s="21" customFormat="1" x14ac:dyDescent="0.3">
      <c r="D389" s="89"/>
    </row>
    <row r="390" spans="4:4" s="21" customFormat="1" x14ac:dyDescent="0.3">
      <c r="D390" s="89"/>
    </row>
    <row r="391" spans="4:4" s="21" customFormat="1" x14ac:dyDescent="0.3">
      <c r="D391" s="89"/>
    </row>
    <row r="392" spans="4:4" s="21" customFormat="1" x14ac:dyDescent="0.3">
      <c r="D392" s="89"/>
    </row>
    <row r="393" spans="4:4" s="21" customFormat="1" x14ac:dyDescent="0.3">
      <c r="D393" s="89"/>
    </row>
    <row r="394" spans="4:4" s="21" customFormat="1" x14ac:dyDescent="0.3">
      <c r="D394" s="89"/>
    </row>
    <row r="395" spans="4:4" s="21" customFormat="1" x14ac:dyDescent="0.3">
      <c r="D395" s="89"/>
    </row>
    <row r="396" spans="4:4" s="21" customFormat="1" x14ac:dyDescent="0.3">
      <c r="D396" s="89"/>
    </row>
    <row r="397" spans="4:4" s="21" customFormat="1" x14ac:dyDescent="0.3">
      <c r="D397" s="89"/>
    </row>
    <row r="398" spans="4:4" s="21" customFormat="1" x14ac:dyDescent="0.3">
      <c r="D398" s="89"/>
    </row>
    <row r="399" spans="4:4" s="21" customFormat="1" x14ac:dyDescent="0.3">
      <c r="D399" s="89"/>
    </row>
    <row r="400" spans="4:4" s="21" customFormat="1" x14ac:dyDescent="0.3">
      <c r="D400" s="89"/>
    </row>
    <row r="401" spans="4:4" s="21" customFormat="1" x14ac:dyDescent="0.3">
      <c r="D401" s="89"/>
    </row>
    <row r="402" spans="4:4" s="21" customFormat="1" x14ac:dyDescent="0.3">
      <c r="D402" s="89"/>
    </row>
    <row r="403" spans="4:4" s="21" customFormat="1" x14ac:dyDescent="0.3">
      <c r="D403" s="89"/>
    </row>
    <row r="404" spans="4:4" s="21" customFormat="1" x14ac:dyDescent="0.3">
      <c r="D404" s="89"/>
    </row>
    <row r="405" spans="4:4" s="21" customFormat="1" x14ac:dyDescent="0.3">
      <c r="D405" s="89"/>
    </row>
    <row r="406" spans="4:4" s="21" customFormat="1" x14ac:dyDescent="0.3">
      <c r="D406" s="89"/>
    </row>
    <row r="407" spans="4:4" s="21" customFormat="1" x14ac:dyDescent="0.3">
      <c r="D407" s="89"/>
    </row>
    <row r="408" spans="4:4" s="21" customFormat="1" x14ac:dyDescent="0.3">
      <c r="D408" s="89"/>
    </row>
    <row r="409" spans="4:4" s="21" customFormat="1" x14ac:dyDescent="0.3">
      <c r="D409" s="89"/>
    </row>
    <row r="410" spans="4:4" s="21" customFormat="1" x14ac:dyDescent="0.3">
      <c r="D410" s="89"/>
    </row>
    <row r="411" spans="4:4" s="21" customFormat="1" x14ac:dyDescent="0.3">
      <c r="D411" s="89"/>
    </row>
    <row r="412" spans="4:4" s="21" customFormat="1" x14ac:dyDescent="0.3">
      <c r="D412" s="89"/>
    </row>
    <row r="413" spans="4:4" s="21" customFormat="1" x14ac:dyDescent="0.3">
      <c r="D413" s="89"/>
    </row>
    <row r="414" spans="4:4" s="21" customFormat="1" x14ac:dyDescent="0.3">
      <c r="D414" s="89"/>
    </row>
    <row r="415" spans="4:4" s="21" customFormat="1" x14ac:dyDescent="0.3">
      <c r="D415" s="89"/>
    </row>
    <row r="416" spans="4:4" s="21" customFormat="1" x14ac:dyDescent="0.3">
      <c r="D416" s="89"/>
    </row>
    <row r="417" spans="4:4" s="21" customFormat="1" x14ac:dyDescent="0.3">
      <c r="D417" s="89"/>
    </row>
    <row r="418" spans="4:4" s="21" customFormat="1" x14ac:dyDescent="0.3">
      <c r="D418" s="89"/>
    </row>
    <row r="419" spans="4:4" s="21" customFormat="1" x14ac:dyDescent="0.3">
      <c r="D419" s="89"/>
    </row>
    <row r="420" spans="4:4" s="21" customFormat="1" x14ac:dyDescent="0.3">
      <c r="D420" s="89"/>
    </row>
    <row r="421" spans="4:4" s="21" customFormat="1" x14ac:dyDescent="0.3">
      <c r="D421" s="89"/>
    </row>
    <row r="422" spans="4:4" s="21" customFormat="1" x14ac:dyDescent="0.3">
      <c r="D422" s="89"/>
    </row>
    <row r="423" spans="4:4" s="21" customFormat="1" x14ac:dyDescent="0.3">
      <c r="D423" s="89"/>
    </row>
    <row r="424" spans="4:4" s="21" customFormat="1" x14ac:dyDescent="0.3">
      <c r="D424" s="89"/>
    </row>
    <row r="425" spans="4:4" s="21" customFormat="1" x14ac:dyDescent="0.3">
      <c r="D425" s="89"/>
    </row>
    <row r="426" spans="4:4" s="21" customFormat="1" x14ac:dyDescent="0.3">
      <c r="D426" s="89"/>
    </row>
    <row r="427" spans="4:4" s="21" customFormat="1" x14ac:dyDescent="0.3">
      <c r="D427" s="89"/>
    </row>
    <row r="428" spans="4:4" s="21" customFormat="1" x14ac:dyDescent="0.3">
      <c r="D428" s="89"/>
    </row>
    <row r="429" spans="4:4" s="21" customFormat="1" x14ac:dyDescent="0.3">
      <c r="D429" s="89"/>
    </row>
    <row r="430" spans="4:4" s="21" customFormat="1" x14ac:dyDescent="0.3">
      <c r="D430" s="89"/>
    </row>
    <row r="431" spans="4:4" s="21" customFormat="1" x14ac:dyDescent="0.3">
      <c r="D431" s="89"/>
    </row>
    <row r="432" spans="4:4" s="21" customFormat="1" x14ac:dyDescent="0.3">
      <c r="D432" s="89"/>
    </row>
    <row r="433" spans="4:4" s="21" customFormat="1" x14ac:dyDescent="0.3">
      <c r="D433" s="89"/>
    </row>
    <row r="434" spans="4:4" s="21" customFormat="1" x14ac:dyDescent="0.3">
      <c r="D434" s="89"/>
    </row>
    <row r="435" spans="4:4" s="21" customFormat="1" x14ac:dyDescent="0.3">
      <c r="D435" s="89"/>
    </row>
    <row r="436" spans="4:4" s="21" customFormat="1" x14ac:dyDescent="0.3">
      <c r="D436" s="89"/>
    </row>
    <row r="437" spans="4:4" s="21" customFormat="1" x14ac:dyDescent="0.3">
      <c r="D437" s="89"/>
    </row>
    <row r="438" spans="4:4" s="21" customFormat="1" x14ac:dyDescent="0.3">
      <c r="D438" s="89"/>
    </row>
    <row r="439" spans="4:4" s="21" customFormat="1" x14ac:dyDescent="0.3">
      <c r="D439" s="89"/>
    </row>
    <row r="440" spans="4:4" s="21" customFormat="1" x14ac:dyDescent="0.3">
      <c r="D440" s="89"/>
    </row>
    <row r="441" spans="4:4" s="21" customFormat="1" x14ac:dyDescent="0.3">
      <c r="D441" s="89"/>
    </row>
    <row r="442" spans="4:4" s="21" customFormat="1" x14ac:dyDescent="0.3">
      <c r="D442" s="89"/>
    </row>
    <row r="443" spans="4:4" s="21" customFormat="1" x14ac:dyDescent="0.3">
      <c r="D443" s="89"/>
    </row>
    <row r="444" spans="4:4" s="21" customFormat="1" x14ac:dyDescent="0.3">
      <c r="D444" s="89"/>
    </row>
    <row r="445" spans="4:4" s="21" customFormat="1" x14ac:dyDescent="0.3">
      <c r="D445" s="89"/>
    </row>
    <row r="446" spans="4:4" s="21" customFormat="1" x14ac:dyDescent="0.3">
      <c r="D446" s="89"/>
    </row>
    <row r="447" spans="4:4" s="21" customFormat="1" x14ac:dyDescent="0.3">
      <c r="D447" s="89"/>
    </row>
    <row r="448" spans="4:4" s="21" customFormat="1" x14ac:dyDescent="0.3">
      <c r="D448" s="89"/>
    </row>
    <row r="449" spans="4:4" s="21" customFormat="1" x14ac:dyDescent="0.3">
      <c r="D449" s="89"/>
    </row>
    <row r="450" spans="4:4" s="21" customFormat="1" x14ac:dyDescent="0.3">
      <c r="D450" s="89"/>
    </row>
    <row r="451" spans="4:4" s="21" customFormat="1" x14ac:dyDescent="0.3">
      <c r="D451" s="89"/>
    </row>
    <row r="452" spans="4:4" s="21" customFormat="1" x14ac:dyDescent="0.3">
      <c r="D452" s="89"/>
    </row>
    <row r="453" spans="4:4" s="21" customFormat="1" x14ac:dyDescent="0.3">
      <c r="D453" s="89"/>
    </row>
    <row r="454" spans="4:4" s="21" customFormat="1" x14ac:dyDescent="0.3">
      <c r="D454" s="89"/>
    </row>
    <row r="455" spans="4:4" s="21" customFormat="1" x14ac:dyDescent="0.3">
      <c r="D455" s="89"/>
    </row>
    <row r="456" spans="4:4" s="21" customFormat="1" x14ac:dyDescent="0.3">
      <c r="D456" s="89"/>
    </row>
    <row r="457" spans="4:4" s="21" customFormat="1" x14ac:dyDescent="0.3">
      <c r="D457" s="89"/>
    </row>
    <row r="458" spans="4:4" s="21" customFormat="1" x14ac:dyDescent="0.3">
      <c r="D458" s="89"/>
    </row>
    <row r="459" spans="4:4" s="21" customFormat="1" x14ac:dyDescent="0.3">
      <c r="D459" s="89"/>
    </row>
    <row r="460" spans="4:4" s="21" customFormat="1" x14ac:dyDescent="0.3">
      <c r="D460" s="89"/>
    </row>
    <row r="461" spans="4:4" s="21" customFormat="1" x14ac:dyDescent="0.3">
      <c r="D461" s="89"/>
    </row>
    <row r="462" spans="4:4" s="21" customFormat="1" x14ac:dyDescent="0.3">
      <c r="D462" s="89"/>
    </row>
    <row r="463" spans="4:4" s="21" customFormat="1" x14ac:dyDescent="0.3">
      <c r="D463" s="89"/>
    </row>
    <row r="464" spans="4:4" s="21" customFormat="1" x14ac:dyDescent="0.3">
      <c r="D464" s="89"/>
    </row>
    <row r="465" spans="4:4" s="21" customFormat="1" x14ac:dyDescent="0.3">
      <c r="D465" s="89"/>
    </row>
    <row r="466" spans="4:4" s="21" customFormat="1" x14ac:dyDescent="0.3">
      <c r="D466" s="89"/>
    </row>
    <row r="467" spans="4:4" s="21" customFormat="1" x14ac:dyDescent="0.3">
      <c r="D467" s="89"/>
    </row>
    <row r="468" spans="4:4" s="21" customFormat="1" x14ac:dyDescent="0.3">
      <c r="D468" s="89"/>
    </row>
    <row r="469" spans="4:4" s="21" customFormat="1" x14ac:dyDescent="0.3">
      <c r="D469" s="89"/>
    </row>
    <row r="470" spans="4:4" s="21" customFormat="1" x14ac:dyDescent="0.3">
      <c r="D470" s="89"/>
    </row>
    <row r="471" spans="4:4" s="21" customFormat="1" x14ac:dyDescent="0.3">
      <c r="D471" s="89"/>
    </row>
    <row r="472" spans="4:4" s="21" customFormat="1" x14ac:dyDescent="0.3">
      <c r="D472" s="89"/>
    </row>
    <row r="473" spans="4:4" s="21" customFormat="1" x14ac:dyDescent="0.3">
      <c r="D473" s="89"/>
    </row>
    <row r="474" spans="4:4" s="21" customFormat="1" x14ac:dyDescent="0.3">
      <c r="D474" s="89"/>
    </row>
    <row r="475" spans="4:4" s="21" customFormat="1" x14ac:dyDescent="0.3">
      <c r="D475" s="89"/>
    </row>
    <row r="476" spans="4:4" s="21" customFormat="1" x14ac:dyDescent="0.3">
      <c r="D476" s="89"/>
    </row>
    <row r="477" spans="4:4" s="21" customFormat="1" x14ac:dyDescent="0.3">
      <c r="D477" s="89"/>
    </row>
    <row r="478" spans="4:4" s="21" customFormat="1" x14ac:dyDescent="0.3">
      <c r="D478" s="89"/>
    </row>
    <row r="479" spans="4:4" s="21" customFormat="1" x14ac:dyDescent="0.3">
      <c r="D479" s="89"/>
    </row>
    <row r="480" spans="4:4" s="21" customFormat="1" x14ac:dyDescent="0.3">
      <c r="D480" s="89"/>
    </row>
    <row r="481" spans="4:4" s="21" customFormat="1" x14ac:dyDescent="0.3">
      <c r="D481" s="89"/>
    </row>
    <row r="482" spans="4:4" s="21" customFormat="1" x14ac:dyDescent="0.3">
      <c r="D482" s="89"/>
    </row>
    <row r="483" spans="4:4" s="21" customFormat="1" x14ac:dyDescent="0.3">
      <c r="D483" s="89"/>
    </row>
    <row r="484" spans="4:4" s="21" customFormat="1" x14ac:dyDescent="0.3">
      <c r="D484" s="89"/>
    </row>
    <row r="485" spans="4:4" s="21" customFormat="1" x14ac:dyDescent="0.3">
      <c r="D485" s="89"/>
    </row>
    <row r="486" spans="4:4" s="21" customFormat="1" x14ac:dyDescent="0.3">
      <c r="D486" s="89"/>
    </row>
    <row r="487" spans="4:4" s="21" customFormat="1" x14ac:dyDescent="0.3">
      <c r="D487" s="89"/>
    </row>
    <row r="488" spans="4:4" s="21" customFormat="1" x14ac:dyDescent="0.3">
      <c r="D488" s="89"/>
    </row>
    <row r="489" spans="4:4" s="21" customFormat="1" x14ac:dyDescent="0.3">
      <c r="D489" s="89"/>
    </row>
    <row r="490" spans="4:4" s="21" customFormat="1" x14ac:dyDescent="0.3">
      <c r="D490" s="89"/>
    </row>
    <row r="491" spans="4:4" s="21" customFormat="1" x14ac:dyDescent="0.3">
      <c r="D491" s="89"/>
    </row>
    <row r="492" spans="4:4" s="21" customFormat="1" x14ac:dyDescent="0.3">
      <c r="D492" s="89"/>
    </row>
    <row r="493" spans="4:4" s="21" customFormat="1" x14ac:dyDescent="0.3">
      <c r="D493" s="89"/>
    </row>
    <row r="494" spans="4:4" s="21" customFormat="1" x14ac:dyDescent="0.3">
      <c r="D494" s="89"/>
    </row>
    <row r="495" spans="4:4" s="21" customFormat="1" x14ac:dyDescent="0.3">
      <c r="D495" s="89"/>
    </row>
    <row r="496" spans="4:4" s="21" customFormat="1" x14ac:dyDescent="0.3">
      <c r="D496" s="89"/>
    </row>
    <row r="497" spans="4:4" s="21" customFormat="1" x14ac:dyDescent="0.3">
      <c r="D497" s="89"/>
    </row>
    <row r="498" spans="4:4" s="21" customFormat="1" x14ac:dyDescent="0.3">
      <c r="D498" s="89"/>
    </row>
    <row r="499" spans="4:4" s="21" customFormat="1" x14ac:dyDescent="0.3">
      <c r="D499" s="89"/>
    </row>
    <row r="500" spans="4:4" s="21" customFormat="1" x14ac:dyDescent="0.3">
      <c r="D500" s="89"/>
    </row>
    <row r="501" spans="4:4" s="21" customFormat="1" x14ac:dyDescent="0.3">
      <c r="D501" s="89"/>
    </row>
    <row r="502" spans="4:4" s="21" customFormat="1" x14ac:dyDescent="0.3">
      <c r="D502" s="89"/>
    </row>
    <row r="503" spans="4:4" s="21" customFormat="1" x14ac:dyDescent="0.3">
      <c r="D503" s="89"/>
    </row>
    <row r="504" spans="4:4" s="21" customFormat="1" x14ac:dyDescent="0.3">
      <c r="D504" s="89"/>
    </row>
    <row r="505" spans="4:4" s="21" customFormat="1" x14ac:dyDescent="0.3">
      <c r="D505" s="89"/>
    </row>
    <row r="506" spans="4:4" s="21" customFormat="1" x14ac:dyDescent="0.3">
      <c r="D506" s="89"/>
    </row>
    <row r="507" spans="4:4" s="21" customFormat="1" x14ac:dyDescent="0.3">
      <c r="D507" s="89"/>
    </row>
    <row r="508" spans="4:4" s="21" customFormat="1" x14ac:dyDescent="0.3">
      <c r="D508" s="89"/>
    </row>
    <row r="509" spans="4:4" s="21" customFormat="1" x14ac:dyDescent="0.3">
      <c r="D509" s="89"/>
    </row>
    <row r="510" spans="4:4" s="21" customFormat="1" x14ac:dyDescent="0.3">
      <c r="D510" s="89"/>
    </row>
    <row r="511" spans="4:4" s="21" customFormat="1" x14ac:dyDescent="0.3">
      <c r="D511" s="89"/>
    </row>
    <row r="512" spans="4:4" s="21" customFormat="1" x14ac:dyDescent="0.3">
      <c r="D512" s="89"/>
    </row>
    <row r="513" spans="4:4" s="21" customFormat="1" x14ac:dyDescent="0.3">
      <c r="D513" s="89"/>
    </row>
    <row r="514" spans="4:4" s="21" customFormat="1" x14ac:dyDescent="0.3">
      <c r="D514" s="89"/>
    </row>
    <row r="515" spans="4:4" s="21" customFormat="1" x14ac:dyDescent="0.3">
      <c r="D515" s="89"/>
    </row>
    <row r="516" spans="4:4" s="21" customFormat="1" x14ac:dyDescent="0.3">
      <c r="D516" s="89"/>
    </row>
    <row r="517" spans="4:4" s="21" customFormat="1" x14ac:dyDescent="0.3">
      <c r="D517" s="89"/>
    </row>
    <row r="518" spans="4:4" s="21" customFormat="1" x14ac:dyDescent="0.3">
      <c r="D518" s="89"/>
    </row>
    <row r="519" spans="4:4" s="21" customFormat="1" x14ac:dyDescent="0.3">
      <c r="D519" s="89"/>
    </row>
    <row r="520" spans="4:4" s="21" customFormat="1" x14ac:dyDescent="0.3">
      <c r="D520" s="89"/>
    </row>
    <row r="521" spans="4:4" s="21" customFormat="1" x14ac:dyDescent="0.3">
      <c r="D521" s="89"/>
    </row>
    <row r="522" spans="4:4" s="21" customFormat="1" x14ac:dyDescent="0.3">
      <c r="D522" s="89"/>
    </row>
    <row r="523" spans="4:4" s="21" customFormat="1" x14ac:dyDescent="0.3">
      <c r="D523" s="89"/>
    </row>
    <row r="524" spans="4:4" s="21" customFormat="1" x14ac:dyDescent="0.3">
      <c r="D524" s="89"/>
    </row>
    <row r="525" spans="4:4" s="21" customFormat="1" x14ac:dyDescent="0.3">
      <c r="D525" s="89"/>
    </row>
    <row r="526" spans="4:4" s="21" customFormat="1" x14ac:dyDescent="0.3">
      <c r="D526" s="89"/>
    </row>
    <row r="527" spans="4:4" s="21" customFormat="1" x14ac:dyDescent="0.3">
      <c r="D527" s="89"/>
    </row>
    <row r="528" spans="4:4" s="21" customFormat="1" x14ac:dyDescent="0.3">
      <c r="D528" s="89"/>
    </row>
    <row r="529" spans="4:4" s="21" customFormat="1" x14ac:dyDescent="0.3">
      <c r="D529" s="89"/>
    </row>
    <row r="530" spans="4:4" s="21" customFormat="1" x14ac:dyDescent="0.3">
      <c r="D530" s="89"/>
    </row>
    <row r="531" spans="4:4" s="21" customFormat="1" x14ac:dyDescent="0.3">
      <c r="D531" s="89"/>
    </row>
    <row r="532" spans="4:4" s="21" customFormat="1" x14ac:dyDescent="0.3">
      <c r="D532" s="89"/>
    </row>
    <row r="533" spans="4:4" s="21" customFormat="1" x14ac:dyDescent="0.3">
      <c r="D533" s="89"/>
    </row>
    <row r="534" spans="4:4" s="21" customFormat="1" x14ac:dyDescent="0.3">
      <c r="D534" s="89"/>
    </row>
    <row r="535" spans="4:4" s="21" customFormat="1" x14ac:dyDescent="0.3">
      <c r="D535" s="89"/>
    </row>
    <row r="536" spans="4:4" s="21" customFormat="1" x14ac:dyDescent="0.3">
      <c r="D536" s="89"/>
    </row>
    <row r="537" spans="4:4" s="21" customFormat="1" x14ac:dyDescent="0.3">
      <c r="D537" s="89"/>
    </row>
    <row r="538" spans="4:4" s="21" customFormat="1" x14ac:dyDescent="0.3">
      <c r="D538" s="89"/>
    </row>
    <row r="539" spans="4:4" s="21" customFormat="1" x14ac:dyDescent="0.3">
      <c r="D539" s="89"/>
    </row>
    <row r="540" spans="4:4" s="21" customFormat="1" x14ac:dyDescent="0.3">
      <c r="D540" s="89"/>
    </row>
    <row r="541" spans="4:4" s="21" customFormat="1" x14ac:dyDescent="0.3">
      <c r="D541" s="89"/>
    </row>
    <row r="542" spans="4:4" s="21" customFormat="1" x14ac:dyDescent="0.3">
      <c r="D542" s="89"/>
    </row>
    <row r="543" spans="4:4" s="21" customFormat="1" x14ac:dyDescent="0.3">
      <c r="D543" s="89"/>
    </row>
    <row r="544" spans="4:4" s="21" customFormat="1" x14ac:dyDescent="0.3">
      <c r="D544" s="89"/>
    </row>
    <row r="545" spans="4:4" s="21" customFormat="1" x14ac:dyDescent="0.3">
      <c r="D545" s="89"/>
    </row>
    <row r="546" spans="4:4" s="21" customFormat="1" x14ac:dyDescent="0.3">
      <c r="D546" s="89"/>
    </row>
    <row r="547" spans="4:4" s="21" customFormat="1" x14ac:dyDescent="0.3">
      <c r="D547" s="89"/>
    </row>
    <row r="548" spans="4:4" s="21" customFormat="1" x14ac:dyDescent="0.3">
      <c r="D548" s="89"/>
    </row>
    <row r="549" spans="4:4" s="21" customFormat="1" x14ac:dyDescent="0.3">
      <c r="D549" s="89"/>
    </row>
    <row r="550" spans="4:4" s="21" customFormat="1" x14ac:dyDescent="0.3">
      <c r="D550" s="89"/>
    </row>
    <row r="551" spans="4:4" s="21" customFormat="1" x14ac:dyDescent="0.3">
      <c r="D551" s="89"/>
    </row>
    <row r="552" spans="4:4" s="21" customFormat="1" x14ac:dyDescent="0.3">
      <c r="D552" s="89"/>
    </row>
    <row r="553" spans="4:4" s="21" customFormat="1" x14ac:dyDescent="0.3">
      <c r="D553" s="89"/>
    </row>
    <row r="554" spans="4:4" s="21" customFormat="1" x14ac:dyDescent="0.3">
      <c r="D554" s="89"/>
    </row>
    <row r="555" spans="4:4" s="21" customFormat="1" x14ac:dyDescent="0.3">
      <c r="D555" s="89"/>
    </row>
    <row r="556" spans="4:4" s="21" customFormat="1" x14ac:dyDescent="0.3">
      <c r="D556" s="89"/>
    </row>
    <row r="557" spans="4:4" s="21" customFormat="1" x14ac:dyDescent="0.3">
      <c r="D557" s="89"/>
    </row>
    <row r="558" spans="4:4" s="21" customFormat="1" x14ac:dyDescent="0.3">
      <c r="D558" s="89"/>
    </row>
    <row r="559" spans="4:4" s="21" customFormat="1" x14ac:dyDescent="0.3">
      <c r="D559" s="89"/>
    </row>
    <row r="560" spans="4:4" s="21" customFormat="1" x14ac:dyDescent="0.3">
      <c r="D560" s="89"/>
    </row>
    <row r="561" spans="4:4" s="21" customFormat="1" x14ac:dyDescent="0.3">
      <c r="D561" s="89"/>
    </row>
    <row r="562" spans="4:4" s="21" customFormat="1" x14ac:dyDescent="0.3">
      <c r="D562" s="89"/>
    </row>
    <row r="563" spans="4:4" s="21" customFormat="1" x14ac:dyDescent="0.3">
      <c r="D563" s="89"/>
    </row>
    <row r="564" spans="4:4" s="21" customFormat="1" x14ac:dyDescent="0.3">
      <c r="D564" s="89"/>
    </row>
    <row r="565" spans="4:4" s="21" customFormat="1" x14ac:dyDescent="0.3">
      <c r="D565" s="89"/>
    </row>
    <row r="566" spans="4:4" s="21" customFormat="1" x14ac:dyDescent="0.3">
      <c r="D566" s="89"/>
    </row>
    <row r="567" spans="4:4" s="21" customFormat="1" x14ac:dyDescent="0.3">
      <c r="D567" s="89"/>
    </row>
    <row r="568" spans="4:4" s="21" customFormat="1" x14ac:dyDescent="0.3">
      <c r="D568" s="89"/>
    </row>
    <row r="569" spans="4:4" s="21" customFormat="1" x14ac:dyDescent="0.3">
      <c r="D569" s="89"/>
    </row>
    <row r="570" spans="4:4" s="21" customFormat="1" x14ac:dyDescent="0.3">
      <c r="D570" s="89"/>
    </row>
    <row r="571" spans="4:4" s="21" customFormat="1" x14ac:dyDescent="0.3">
      <c r="D571" s="89"/>
    </row>
    <row r="572" spans="4:4" s="21" customFormat="1" x14ac:dyDescent="0.3">
      <c r="D572" s="89"/>
    </row>
    <row r="573" spans="4:4" s="21" customFormat="1" x14ac:dyDescent="0.3">
      <c r="D573" s="89"/>
    </row>
    <row r="574" spans="4:4" s="21" customFormat="1" x14ac:dyDescent="0.3">
      <c r="D574" s="89"/>
    </row>
    <row r="575" spans="4:4" s="21" customFormat="1" x14ac:dyDescent="0.3">
      <c r="D575" s="89"/>
    </row>
    <row r="576" spans="4:4" s="21" customFormat="1" x14ac:dyDescent="0.3">
      <c r="D576" s="89"/>
    </row>
    <row r="577" spans="4:4" s="21" customFormat="1" x14ac:dyDescent="0.3">
      <c r="D577" s="89"/>
    </row>
    <row r="578" spans="4:4" s="21" customFormat="1" x14ac:dyDescent="0.3">
      <c r="D578" s="89"/>
    </row>
    <row r="579" spans="4:4" s="21" customFormat="1" x14ac:dyDescent="0.3">
      <c r="D579" s="89"/>
    </row>
    <row r="580" spans="4:4" s="21" customFormat="1" x14ac:dyDescent="0.3">
      <c r="D580" s="89"/>
    </row>
    <row r="581" spans="4:4" s="21" customFormat="1" x14ac:dyDescent="0.3">
      <c r="D581" s="89"/>
    </row>
    <row r="582" spans="4:4" s="21" customFormat="1" x14ac:dyDescent="0.3">
      <c r="D582" s="89"/>
    </row>
    <row r="583" spans="4:4" s="21" customFormat="1" x14ac:dyDescent="0.3">
      <c r="D583" s="89"/>
    </row>
    <row r="584" spans="4:4" s="21" customFormat="1" x14ac:dyDescent="0.3">
      <c r="D584" s="89"/>
    </row>
    <row r="585" spans="4:4" s="21" customFormat="1" x14ac:dyDescent="0.3">
      <c r="D585" s="89"/>
    </row>
    <row r="586" spans="4:4" s="21" customFormat="1" x14ac:dyDescent="0.3">
      <c r="D586" s="89"/>
    </row>
    <row r="587" spans="4:4" s="21" customFormat="1" x14ac:dyDescent="0.3">
      <c r="D587" s="89"/>
    </row>
    <row r="588" spans="4:4" s="21" customFormat="1" x14ac:dyDescent="0.3">
      <c r="D588" s="89"/>
    </row>
    <row r="589" spans="4:4" s="21" customFormat="1" x14ac:dyDescent="0.3">
      <c r="D589" s="89"/>
    </row>
    <row r="590" spans="4:4" s="21" customFormat="1" x14ac:dyDescent="0.3">
      <c r="D590" s="89"/>
    </row>
    <row r="591" spans="4:4" s="21" customFormat="1" x14ac:dyDescent="0.3">
      <c r="D591" s="89"/>
    </row>
    <row r="592" spans="4:4" s="21" customFormat="1" x14ac:dyDescent="0.3">
      <c r="D592" s="89"/>
    </row>
    <row r="593" spans="4:4" s="21" customFormat="1" x14ac:dyDescent="0.3">
      <c r="D593" s="89"/>
    </row>
    <row r="594" spans="4:4" s="21" customFormat="1" x14ac:dyDescent="0.3">
      <c r="D594" s="89"/>
    </row>
    <row r="595" spans="4:4" s="21" customFormat="1" x14ac:dyDescent="0.3">
      <c r="D595" s="89"/>
    </row>
    <row r="596" spans="4:4" s="21" customFormat="1" x14ac:dyDescent="0.3">
      <c r="D596" s="89"/>
    </row>
    <row r="597" spans="4:4" s="21" customFormat="1" x14ac:dyDescent="0.3">
      <c r="D597" s="89"/>
    </row>
    <row r="598" spans="4:4" s="21" customFormat="1" x14ac:dyDescent="0.3">
      <c r="D598" s="89"/>
    </row>
    <row r="599" spans="4:4" s="21" customFormat="1" x14ac:dyDescent="0.3">
      <c r="D599" s="89"/>
    </row>
    <row r="600" spans="4:4" s="21" customFormat="1" x14ac:dyDescent="0.3">
      <c r="D600" s="89"/>
    </row>
    <row r="601" spans="4:4" s="21" customFormat="1" x14ac:dyDescent="0.3">
      <c r="D601" s="89"/>
    </row>
    <row r="602" spans="4:4" s="21" customFormat="1" x14ac:dyDescent="0.3">
      <c r="D602" s="89"/>
    </row>
    <row r="603" spans="4:4" s="21" customFormat="1" x14ac:dyDescent="0.3">
      <c r="D603" s="89"/>
    </row>
    <row r="604" spans="4:4" s="21" customFormat="1" x14ac:dyDescent="0.3">
      <c r="D604" s="89"/>
    </row>
    <row r="605" spans="4:4" s="21" customFormat="1" x14ac:dyDescent="0.3">
      <c r="D605" s="89"/>
    </row>
    <row r="606" spans="4:4" s="21" customFormat="1" x14ac:dyDescent="0.3">
      <c r="D606" s="89"/>
    </row>
    <row r="607" spans="4:4" s="21" customFormat="1" x14ac:dyDescent="0.3">
      <c r="D607" s="89"/>
    </row>
    <row r="608" spans="4:4" s="21" customFormat="1" x14ac:dyDescent="0.3">
      <c r="D608" s="89"/>
    </row>
    <row r="609" spans="1:4" s="21" customFormat="1" x14ac:dyDescent="0.3">
      <c r="D609" s="89"/>
    </row>
    <row r="610" spans="1:4" s="21" customFormat="1" x14ac:dyDescent="0.3">
      <c r="D610" s="89"/>
    </row>
    <row r="611" spans="1:4" s="21" customFormat="1" x14ac:dyDescent="0.3">
      <c r="D611" s="89"/>
    </row>
    <row r="612" spans="1:4" s="21" customFormat="1" x14ac:dyDescent="0.3">
      <c r="D612" s="89"/>
    </row>
    <row r="613" spans="1:4" s="21" customFormat="1" x14ac:dyDescent="0.3">
      <c r="D613" s="89"/>
    </row>
    <row r="614" spans="1:4" s="21" customFormat="1" x14ac:dyDescent="0.3">
      <c r="D614" s="89"/>
    </row>
    <row r="615" spans="1:4" s="21" customFormat="1" x14ac:dyDescent="0.3">
      <c r="D615" s="89"/>
    </row>
    <row r="616" spans="1:4" s="21" customFormat="1" x14ac:dyDescent="0.3">
      <c r="D616" s="89"/>
    </row>
    <row r="617" spans="1:4" x14ac:dyDescent="0.3">
      <c r="A617" s="21"/>
      <c r="B617" s="21"/>
      <c r="C617" s="21"/>
      <c r="D617" s="89"/>
    </row>
    <row r="618" spans="1:4" x14ac:dyDescent="0.3">
      <c r="A618" s="21"/>
      <c r="B618" s="21"/>
      <c r="C618" s="21"/>
      <c r="D618" s="89"/>
    </row>
    <row r="619" spans="1:4" x14ac:dyDescent="0.3">
      <c r="A619" s="21"/>
      <c r="B619" s="21"/>
      <c r="C619" s="21"/>
      <c r="D619" s="89"/>
    </row>
    <row r="620" spans="1:4" x14ac:dyDescent="0.3">
      <c r="A620" s="21"/>
      <c r="B620" s="21"/>
      <c r="C620" s="21"/>
      <c r="D620" s="89"/>
    </row>
    <row r="621" spans="1:4" x14ac:dyDescent="0.3">
      <c r="A621" s="21"/>
      <c r="B621" s="21"/>
      <c r="C621" s="21"/>
      <c r="D621" s="89"/>
    </row>
    <row r="622" spans="1:4" x14ac:dyDescent="0.3">
      <c r="A622" s="21"/>
      <c r="B622" s="21"/>
      <c r="C622" s="21"/>
      <c r="D622" s="89"/>
    </row>
    <row r="623" spans="1:4" x14ac:dyDescent="0.3">
      <c r="A623" s="21"/>
      <c r="B623" s="21"/>
      <c r="C623" s="21"/>
      <c r="D623" s="89"/>
    </row>
    <row r="624" spans="1:4" x14ac:dyDescent="0.3">
      <c r="A624" s="21"/>
      <c r="B624" s="21"/>
      <c r="C624" s="21"/>
      <c r="D624" s="89"/>
    </row>
    <row r="625" spans="1:4" x14ac:dyDescent="0.3">
      <c r="A625" s="21"/>
      <c r="B625" s="21"/>
      <c r="C625" s="21"/>
      <c r="D625" s="89"/>
    </row>
    <row r="626" spans="1:4" x14ac:dyDescent="0.3">
      <c r="A626" s="21"/>
      <c r="B626" s="21"/>
      <c r="C626" s="21"/>
      <c r="D626" s="89"/>
    </row>
    <row r="627" spans="1:4" x14ac:dyDescent="0.3">
      <c r="A627" s="21"/>
      <c r="B627" s="21"/>
      <c r="C627" s="21"/>
      <c r="D627" s="89"/>
    </row>
    <row r="628" spans="1:4" x14ac:dyDescent="0.3">
      <c r="A628" s="21"/>
      <c r="B628" s="21"/>
      <c r="C628" s="21"/>
      <c r="D628" s="89"/>
    </row>
    <row r="629" spans="1:4" x14ac:dyDescent="0.3">
      <c r="A629" s="21"/>
      <c r="B629" s="21"/>
      <c r="C629" s="21"/>
      <c r="D629" s="89"/>
    </row>
    <row r="630" spans="1:4" x14ac:dyDescent="0.3">
      <c r="A630" s="21"/>
      <c r="B630" s="21"/>
      <c r="C630" s="21"/>
      <c r="D630" s="89"/>
    </row>
    <row r="631" spans="1:4" x14ac:dyDescent="0.3">
      <c r="A631" s="21"/>
      <c r="B631" s="21"/>
      <c r="C631" s="21"/>
      <c r="D631" s="89"/>
    </row>
    <row r="632" spans="1:4" x14ac:dyDescent="0.3">
      <c r="A632" s="21"/>
      <c r="B632" s="21"/>
      <c r="C632" s="21"/>
      <c r="D632" s="89"/>
    </row>
  </sheetData>
  <mergeCells count="13">
    <mergeCell ref="E10:E11"/>
    <mergeCell ref="A7:D8"/>
    <mergeCell ref="A9:D9"/>
    <mergeCell ref="A10:A11"/>
    <mergeCell ref="B10:B11"/>
    <mergeCell ref="C10:C11"/>
    <mergeCell ref="D10:D11"/>
    <mergeCell ref="C1:D1"/>
    <mergeCell ref="A2:D2"/>
    <mergeCell ref="A3:D3"/>
    <mergeCell ref="A4:D4"/>
    <mergeCell ref="A5:B5"/>
    <mergeCell ref="C5:D5"/>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1</vt:lpstr>
      <vt:lpstr>2</vt:lpstr>
      <vt:lpstr>3</vt:lpstr>
      <vt:lpstr>'3'!Заголовки_для_печати</vt:lpstr>
      <vt:lpstr>'3'!Область_печати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2020-04-02T12:18:40Z</cp:lastPrinted>
  <dcterms:created xsi:type="dcterms:W3CDTF">2004-12-15T11:07:42Z</dcterms:created>
  <dcterms:modified xsi:type="dcterms:W3CDTF">2020-04-02T12:23:55Z</dcterms:modified>
</cp:coreProperties>
</file>