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1"/>
  </bookViews>
  <sheets>
    <sheet name="дох 19" sheetId="60" r:id="rId1"/>
    <sheet name="дох 20-21" sheetId="61" r:id="rId2"/>
  </sheets>
  <calcPr calcId="145621"/>
</workbook>
</file>

<file path=xl/calcChain.xml><?xml version="1.0" encoding="utf-8"?>
<calcChain xmlns="http://schemas.openxmlformats.org/spreadsheetml/2006/main">
  <c r="C31" i="61" l="1"/>
  <c r="D31" i="61"/>
  <c r="C31" i="60"/>
  <c r="C32" i="60"/>
  <c r="D35" i="61" l="1"/>
  <c r="C35" i="61"/>
  <c r="D32" i="61"/>
  <c r="D30" i="61" s="1"/>
  <c r="C32" i="61"/>
  <c r="D26" i="61"/>
  <c r="C26" i="61"/>
  <c r="D24" i="61"/>
  <c r="C24" i="61"/>
  <c r="D21" i="61"/>
  <c r="C21" i="61"/>
  <c r="D16" i="61"/>
  <c r="D15" i="61" s="1"/>
  <c r="C16" i="61"/>
  <c r="C15" i="61" s="1"/>
  <c r="D13" i="61"/>
  <c r="C13" i="61"/>
  <c r="C36" i="60"/>
  <c r="C34" i="60"/>
  <c r="C30" i="60" s="1"/>
  <c r="C26" i="60"/>
  <c r="C24" i="60"/>
  <c r="C23" i="60" s="1"/>
  <c r="C21" i="60"/>
  <c r="C16" i="60"/>
  <c r="C15" i="60" s="1"/>
  <c r="C13" i="60"/>
  <c r="D23" i="61" l="1"/>
  <c r="C23" i="61"/>
  <c r="C12" i="61" s="1"/>
  <c r="C30" i="61"/>
  <c r="C37" i="61" s="1"/>
  <c r="D12" i="61"/>
  <c r="D37" i="61" s="1"/>
  <c r="C12" i="60"/>
  <c r="C38" i="60" s="1"/>
</calcChain>
</file>

<file path=xl/sharedStrings.xml><?xml version="1.0" encoding="utf-8"?>
<sst xmlns="http://schemas.openxmlformats.org/spreadsheetml/2006/main" count="129" uniqueCount="78">
  <si>
    <t>Российской Федерации</t>
  </si>
  <si>
    <t>Приложение 2</t>
  </si>
  <si>
    <t>к Решению Муниципального Совета</t>
  </si>
  <si>
    <t>Приложение 1</t>
  </si>
  <si>
    <t>Борисоглебского сельского поселения</t>
  </si>
  <si>
    <t>ИТОГО</t>
  </si>
  <si>
    <t>Иные межбюджетные трансферты</t>
  </si>
  <si>
    <t>третьего созыва</t>
  </si>
  <si>
    <t xml:space="preserve"> 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</si>
  <si>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</si>
  <si>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</si>
  <si>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</si>
  <si>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</si>
  <si>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</si>
  <si>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</si>
  <si>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</si>
  <si>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</si>
  <si>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</si>
  <si>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</si>
  <si>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</si>
  <si>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</si>
  <si>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</si>
  <si>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</si>
  <si>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</si>
  <si>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</si>
  <si>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</si>
  <si>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</si>
  <si>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100 103 02260 01 0000 110</t>
  </si>
  <si>
    <t>000 105 00000 00 0000 000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</si>
  <si>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</si>
  <si>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</si>
  <si>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</si>
  <si>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</si>
  <si>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</si>
  <si>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</si>
  <si>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182 106 06000 00 0000 110</t>
  </si>
  <si>
    <t>Земельный налог</t>
  </si>
  <si>
    <t>182 106 06033 10 0000 110</t>
  </si>
  <si>
    <t>182 106 06043 10 0000 110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</si>
  <si>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</si>
  <si>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</si>
  <si>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</si>
  <si>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</si>
  <si>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850 202 15001 10 0000 150</t>
  </si>
  <si>
    <t>Субвенции бюджетам субъектов Российской Федерации и муниципальных образований</t>
  </si>
  <si>
    <t>850 202 35118 10 0000 150</t>
  </si>
  <si>
    <t>850 202 40014 10 0000 150</t>
  </si>
  <si>
    <t>Всего доходов</t>
  </si>
  <si>
    <t xml:space="preserve">от                     г. №  </t>
  </si>
  <si>
    <t xml:space="preserve">на плановый период 2020 и 2021 годов в соответствии   </t>
  </si>
  <si>
    <t>с классификацией доходов бюджетов Российской Федерации</t>
  </si>
  <si>
    <t>2020 год    (руб.)</t>
  </si>
  <si>
    <t>2021 год    (руб.)</t>
  </si>
  <si>
    <t>000 106 01000 00 0000 110</t>
  </si>
  <si>
    <t>000 106 06000 00 0000 110</t>
  </si>
  <si>
    <t>850 202 35000 10 0000150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</si>
  <si>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</si>
  <si>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</si>
  <si>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100 103 02231 01 0000 110</t>
  </si>
  <si>
    <t>100 103 02241 01 0000 110</t>
  </si>
  <si>
    <t>100 103 02251 01 0000 110</t>
  </si>
  <si>
    <t>100 103 02261 01 0000 110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</si>
  <si>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</si>
  <si>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</si>
  <si>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</si>
  <si>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</si>
  <si>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182 1 05 03010 01 0000 110 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</si>
  <si>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</si>
  <si>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</si>
  <si>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850 202 30000 10 0000 150</t>
  </si>
  <si>
    <t>000 202 40000 00 0000 150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</si>
  <si>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</si>
  <si>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</si>
  <si>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НАЛОГИ НА СОВОКУПНЫЙ ДОХОД</t>
  </si>
  <si>
    <t>Земельный налог с физических лиц, обладающих земельным участком, расположенным в границах сельских поселений</t>
  </si>
  <si>
    <t>Дотации бюджетам бюджетной системы Российской Федерации</t>
  </si>
  <si>
    <t>000 202 10000 00 0000 000</t>
  </si>
  <si>
    <t>Налоги на товары (работы,услуги),реализуемые натерритории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</si>
</sst>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i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1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4" borderId="1" xfId="0" applyFont="1" applyFill="1" applyBorder="1" applyAlignment="1">
      <alignment vertical="center"/>
    </xf>
    <xf numFmtId="0" fontId="5" fillId="2" borderId="0" xfId="0" applyFont="1" applyFill="1" applyBorder="1"/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6" fillId="0" borderId="1" xfId="0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1" xfId="0" applyFont="1" applyBorder="1" applyAlignment="1">
      <alignment vertical="center" wrapText="1"/>
    </xf>
    <xf numFmtId="0" fontId="6" fillId="0" borderId="0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11" fillId="0" borderId="0" xfId="0" applyNumberFormat="1" applyFont="1" applyBorder="1"/>
    <xf numFmtId="2" fontId="0" fillId="0" borderId="0" xfId="0" applyNumberFormat="1"/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4" workbookViewId="0">
      <selection activeCell="B37" sqref="B37"/>
    </sheetView>
  </sheetViews>
  <sheetFormatPr defaultRowHeight="16.5" x14ac:dyDescent="0.3"/>
  <cols>
    <col min="1" max="1" width="26.42578125" style="1" customWidth="1"/>
    <col min="2" max="2" width="52.5703125" style="1" customWidth="1"/>
    <col min="3" max="3" width="13.42578125" style="1" customWidth="1"/>
    <col min="4" max="4" width="10.42578125" style="1" customWidth="1"/>
    <col min="5" max="5" width="10" style="1" customWidth="1"/>
    <col min="6" max="6" width="31.28515625" style="15" customWidth="1"/>
    <col min="7" max="7" width="38.5703125" style="1" customWidth="1"/>
    <col min="8" max="16384" width="9.140625" style="1"/>
  </cols>
  <sheetData>
    <row r="1" spans="1:7" x14ac:dyDescent="0.3">
      <c r="A1" s="1" t="s">
        <v>8</v>
      </c>
      <c r="B1" s="11" t="s">
        <v>3</v>
      </c>
      <c r="C1" s="11"/>
      <c r="E1" s="14"/>
    </row>
    <row r="2" spans="1:7" x14ac:dyDescent="0.3">
      <c r="B2" s="11" t="s">
        <v>2</v>
      </c>
      <c r="C2" s="11"/>
      <c r="E2" s="16"/>
    </row>
    <row r="3" spans="1:7" x14ac:dyDescent="0.3">
      <c r="A3" s="1" t="s">
        <v>8</v>
      </c>
      <c r="B3" s="11" t="s">
        <v>4</v>
      </c>
      <c r="C3" s="11"/>
    </row>
    <row r="4" spans="1:7" x14ac:dyDescent="0.3">
      <c r="A4" s="8" t="s">
        <v>8</v>
      </c>
      <c r="B4" s="11" t="s">
        <v>7</v>
      </c>
      <c r="C4" s="11"/>
    </row>
    <row r="5" spans="1:7" x14ac:dyDescent="0.3">
      <c r="B5" s="11" t="s">
        <v>11</v>
      </c>
      <c r="C5" s="11"/>
    </row>
    <row r="6" spans="1:7" x14ac:dyDescent="0.3">
      <c r="B6" s="10"/>
      <c r="C6" s="10"/>
    </row>
    <row r="7" spans="1:7" x14ac:dyDescent="0.3">
      <c r="A7" s="12" t="s">
        <v>12</v>
      </c>
      <c r="B7" s="12"/>
      <c r="C7" s="12"/>
    </row>
    <row r="8" spans="1:7" x14ac:dyDescent="0.3">
      <c r="A8" s="12" t="s">
        <v>13</v>
      </c>
      <c r="B8" s="12"/>
      <c r="C8" s="12"/>
    </row>
    <row r="9" spans="1:7" x14ac:dyDescent="0.3">
      <c r="A9" s="12" t="s">
        <v>0</v>
      </c>
      <c r="B9" s="12"/>
      <c r="C9" s="12"/>
    </row>
    <row r="11" spans="1:7" ht="33" x14ac:dyDescent="0.3">
      <c r="A11" s="2" t="s">
        <v>14</v>
      </c>
      <c r="B11" s="9" t="s">
        <v>15</v>
      </c>
      <c r="C11" s="2" t="s">
        <v>16</v>
      </c>
      <c r="D11" s="3"/>
      <c r="E11" s="3"/>
    </row>
    <row r="12" spans="1:7" ht="18" customHeight="1" x14ac:dyDescent="0.3">
      <c r="A12" s="17" t="s">
        <v>17</v>
      </c>
      <c r="B12" s="17" t="s">
        <v>18</v>
      </c>
      <c r="C12" s="63">
        <f>C13+C15+C23+C21</f>
        <v>10762000</v>
      </c>
      <c r="D12" s="18"/>
      <c r="E12" s="18"/>
    </row>
    <row r="13" spans="1:7" x14ac:dyDescent="0.3">
      <c r="A13" s="19" t="s">
        <v>19</v>
      </c>
      <c r="B13" s="19" t="s">
        <v>20</v>
      </c>
      <c r="C13" s="64">
        <f>C14</f>
        <v>1403000</v>
      </c>
      <c r="D13" s="20"/>
      <c r="E13" s="20"/>
    </row>
    <row r="14" spans="1:7" ht="20.25" customHeight="1" x14ac:dyDescent="0.3">
      <c r="A14" s="5" t="s">
        <v>21</v>
      </c>
      <c r="B14" s="5" t="s">
        <v>22</v>
      </c>
      <c r="C14" s="65">
        <v>1403000</v>
      </c>
      <c r="D14" s="4"/>
      <c r="E14" s="4"/>
    </row>
    <row r="15" spans="1:7" ht="53.25" customHeight="1" x14ac:dyDescent="0.3">
      <c r="A15" s="19" t="s">
        <v>23</v>
      </c>
      <c r="B15" s="25" t="s">
        <v>77</v>
      </c>
      <c r="C15" s="64">
        <f>C16</f>
        <v>2294000</v>
      </c>
      <c r="D15" s="4"/>
      <c r="E15" s="4"/>
      <c r="F15" s="21"/>
      <c r="G15" s="21"/>
    </row>
    <row r="16" spans="1:7" ht="47.25" customHeight="1" x14ac:dyDescent="0.3">
      <c r="A16" s="19" t="s">
        <v>25</v>
      </c>
      <c r="B16" s="25" t="s">
        <v>26</v>
      </c>
      <c r="C16" s="64">
        <f>SUM(C17:C20)</f>
        <v>2294000</v>
      </c>
      <c r="D16" s="4"/>
      <c r="E16" s="4"/>
      <c r="F16" s="22"/>
      <c r="G16" s="22"/>
    </row>
    <row r="17" spans="1:7" ht="122.25" customHeight="1" x14ac:dyDescent="0.3">
      <c r="A17" s="5" t="s">
        <v>58</v>
      </c>
      <c r="B17" s="23" t="s">
        <v>62</v>
      </c>
      <c r="C17" s="65">
        <v>888000</v>
      </c>
      <c r="D17" s="4"/>
      <c r="E17" s="4"/>
      <c r="F17" s="22"/>
      <c r="G17" s="22"/>
    </row>
    <row r="18" spans="1:7" ht="154.5" customHeight="1" x14ac:dyDescent="0.3">
      <c r="A18" s="5" t="s">
        <v>59</v>
      </c>
      <c r="B18" s="23" t="s">
        <v>63</v>
      </c>
      <c r="C18" s="65">
        <v>10000</v>
      </c>
      <c r="D18" s="4"/>
      <c r="E18" s="4"/>
      <c r="F18" s="22"/>
      <c r="G18" s="22"/>
    </row>
    <row r="19" spans="1:7" ht="135" customHeight="1" x14ac:dyDescent="0.3">
      <c r="A19" s="5" t="s">
        <v>60</v>
      </c>
      <c r="B19" s="23" t="s">
        <v>64</v>
      </c>
      <c r="C19" s="65">
        <v>1395000</v>
      </c>
      <c r="D19" s="4"/>
      <c r="E19" s="4"/>
      <c r="F19" s="22"/>
      <c r="G19" s="22"/>
    </row>
    <row r="20" spans="1:7" ht="135" customHeight="1" x14ac:dyDescent="0.3">
      <c r="A20" s="5" t="s">
        <v>61</v>
      </c>
      <c r="B20" s="23" t="s">
        <v>65</v>
      </c>
      <c r="C20" s="65">
        <v>1000</v>
      </c>
      <c r="D20" s="4"/>
      <c r="E20" s="4"/>
      <c r="F20" s="22"/>
      <c r="G20" s="22"/>
    </row>
    <row r="21" spans="1:7" ht="38.25" customHeight="1" x14ac:dyDescent="0.3">
      <c r="A21" s="5" t="s">
        <v>28</v>
      </c>
      <c r="B21" s="59" t="s">
        <v>73</v>
      </c>
      <c r="C21" s="64">
        <f>C22</f>
        <v>1000</v>
      </c>
      <c r="D21" s="4"/>
      <c r="E21" s="4"/>
      <c r="F21" s="22"/>
      <c r="G21" s="22"/>
    </row>
    <row r="22" spans="1:7" ht="54" customHeight="1" x14ac:dyDescent="0.3">
      <c r="A22" s="5" t="s">
        <v>66</v>
      </c>
      <c r="B22" s="23" t="s">
        <v>29</v>
      </c>
      <c r="C22" s="65">
        <v>1000</v>
      </c>
      <c r="D22" s="4"/>
      <c r="E22" s="4"/>
      <c r="F22" s="22"/>
      <c r="G22" s="22"/>
    </row>
    <row r="23" spans="1:7" ht="18.75" customHeight="1" x14ac:dyDescent="0.3">
      <c r="A23" s="19" t="s">
        <v>30</v>
      </c>
      <c r="B23" s="19" t="s">
        <v>31</v>
      </c>
      <c r="C23" s="64">
        <f>C24+C26</f>
        <v>7064000</v>
      </c>
      <c r="D23" s="20"/>
      <c r="E23" s="20"/>
    </row>
    <row r="24" spans="1:7" ht="20.25" customHeight="1" x14ac:dyDescent="0.3">
      <c r="A24" s="24" t="s">
        <v>32</v>
      </c>
      <c r="B24" s="5" t="s">
        <v>33</v>
      </c>
      <c r="C24" s="65">
        <f>C25</f>
        <v>491000</v>
      </c>
      <c r="D24" s="4"/>
      <c r="E24" s="4"/>
    </row>
    <row r="25" spans="1:7" ht="54.75" customHeight="1" x14ac:dyDescent="0.3">
      <c r="A25" s="5" t="s">
        <v>34</v>
      </c>
      <c r="B25" s="23" t="s">
        <v>71</v>
      </c>
      <c r="C25" s="65">
        <v>491000</v>
      </c>
      <c r="D25" s="4"/>
      <c r="E25" s="4"/>
    </row>
    <row r="26" spans="1:7" x14ac:dyDescent="0.3">
      <c r="A26" s="5" t="s">
        <v>35</v>
      </c>
      <c r="B26" s="5" t="s">
        <v>36</v>
      </c>
      <c r="C26" s="65">
        <f>C27+C28</f>
        <v>6573000</v>
      </c>
      <c r="D26" s="4"/>
      <c r="E26" s="4"/>
    </row>
    <row r="27" spans="1:7" ht="50.25" customHeight="1" x14ac:dyDescent="0.3">
      <c r="A27" s="5" t="s">
        <v>37</v>
      </c>
      <c r="B27" s="23" t="s">
        <v>72</v>
      </c>
      <c r="C27" s="65">
        <v>5373000</v>
      </c>
      <c r="D27" s="4"/>
      <c r="E27" s="4"/>
    </row>
    <row r="28" spans="1:7" ht="44.25" customHeight="1" x14ac:dyDescent="0.3">
      <c r="A28" s="5" t="s">
        <v>38</v>
      </c>
      <c r="B28" s="23" t="s">
        <v>74</v>
      </c>
      <c r="C28" s="65">
        <v>1200000</v>
      </c>
      <c r="D28" s="4"/>
      <c r="E28" s="4"/>
    </row>
    <row r="29" spans="1:7" ht="45.75" hidden="1" customHeight="1" x14ac:dyDescent="0.3">
      <c r="A29" s="5"/>
      <c r="B29" s="23"/>
      <c r="C29" s="65"/>
      <c r="D29" s="4"/>
      <c r="E29" s="4"/>
    </row>
    <row r="30" spans="1:7" ht="18.75" customHeight="1" x14ac:dyDescent="0.3">
      <c r="A30" s="17" t="s">
        <v>39</v>
      </c>
      <c r="B30" s="62" t="s">
        <v>40</v>
      </c>
      <c r="C30" s="63">
        <f>C32</f>
        <v>10985517.720000001</v>
      </c>
      <c r="D30" s="18"/>
      <c r="E30" s="18"/>
    </row>
    <row r="31" spans="1:7" ht="57.75" customHeight="1" x14ac:dyDescent="0.3">
      <c r="A31" s="68" t="s">
        <v>41</v>
      </c>
      <c r="B31" s="69" t="s">
        <v>42</v>
      </c>
      <c r="C31" s="70">
        <f>C32+C34+C36</f>
        <v>13194035.440000001</v>
      </c>
      <c r="D31" s="18"/>
      <c r="E31" s="18"/>
    </row>
    <row r="32" spans="1:7" ht="52.5" customHeight="1" x14ac:dyDescent="0.3">
      <c r="A32" s="19" t="s">
        <v>76</v>
      </c>
      <c r="B32" s="25" t="s">
        <v>75</v>
      </c>
      <c r="C32" s="64">
        <f>C33+C34+C36</f>
        <v>10985517.720000001</v>
      </c>
      <c r="D32" s="4"/>
      <c r="E32" s="4"/>
    </row>
    <row r="33" spans="1:6" ht="33.75" customHeight="1" x14ac:dyDescent="0.3">
      <c r="A33" s="5" t="s">
        <v>43</v>
      </c>
      <c r="B33" s="23" t="s">
        <v>67</v>
      </c>
      <c r="C33" s="65">
        <v>8777000</v>
      </c>
      <c r="D33" s="4"/>
      <c r="E33" s="4"/>
    </row>
    <row r="34" spans="1:6" ht="46.5" customHeight="1" x14ac:dyDescent="0.3">
      <c r="A34" s="19" t="s">
        <v>69</v>
      </c>
      <c r="B34" s="25" t="s">
        <v>68</v>
      </c>
      <c r="C34" s="64">
        <f>C35</f>
        <v>213536</v>
      </c>
      <c r="D34" s="4"/>
      <c r="E34" s="4"/>
      <c r="F34" s="1"/>
    </row>
    <row r="35" spans="1:6" ht="48.75" customHeight="1" x14ac:dyDescent="0.3">
      <c r="A35" s="26" t="s">
        <v>45</v>
      </c>
      <c r="B35" s="23" t="s">
        <v>9</v>
      </c>
      <c r="C35" s="66">
        <v>213536</v>
      </c>
      <c r="F35" s="1"/>
    </row>
    <row r="36" spans="1:6" ht="18.75" customHeight="1" x14ac:dyDescent="0.3">
      <c r="A36" s="19" t="s">
        <v>70</v>
      </c>
      <c r="B36" s="25" t="s">
        <v>6</v>
      </c>
      <c r="C36" s="64">
        <f>C37</f>
        <v>1994981.72</v>
      </c>
      <c r="D36" s="4"/>
      <c r="E36" s="4"/>
      <c r="F36" s="1"/>
    </row>
    <row r="37" spans="1:6" ht="81" customHeight="1" x14ac:dyDescent="0.3">
      <c r="A37" s="27" t="s">
        <v>46</v>
      </c>
      <c r="B37" s="23" t="s">
        <v>10</v>
      </c>
      <c r="C37" s="67">
        <v>1994981.72</v>
      </c>
      <c r="D37" s="4"/>
      <c r="E37" s="4"/>
      <c r="F37" s="1"/>
    </row>
    <row r="38" spans="1:6" ht="20.25" customHeight="1" x14ac:dyDescent="0.3">
      <c r="A38" s="28" t="s">
        <v>47</v>
      </c>
      <c r="B38" s="29"/>
      <c r="C38" s="64">
        <f>C12+C30</f>
        <v>21747517.719999999</v>
      </c>
      <c r="D38" s="30"/>
      <c r="E38" s="30"/>
      <c r="F38" s="1"/>
    </row>
  </sheetData>
  <mergeCells count="9">
    <mergeCell ref="A8:C8"/>
    <mergeCell ref="A9:C9"/>
    <mergeCell ref="A38:B38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27" workbookViewId="0">
      <selection activeCell="C36" sqref="C36"/>
    </sheetView>
  </sheetViews>
  <sheetFormatPr defaultRowHeight="12.75" x14ac:dyDescent="0.2"/>
  <cols>
    <col min="1" max="1" width="23.85546875" customWidth="1"/>
    <col min="2" max="2" width="41.140625" customWidth="1"/>
    <col min="3" max="3" width="12.7109375" style="61" customWidth="1"/>
    <col min="4" max="4" width="12.85546875" customWidth="1"/>
    <col min="5" max="5" width="10" customWidth="1"/>
    <col min="6" max="6" width="31.28515625" style="35" customWidth="1"/>
    <col min="7" max="7" width="38.5703125" customWidth="1"/>
  </cols>
  <sheetData>
    <row r="1" spans="1:7" x14ac:dyDescent="0.2">
      <c r="A1" s="31" t="s">
        <v>8</v>
      </c>
      <c r="B1" s="32" t="s">
        <v>1</v>
      </c>
      <c r="C1" s="32"/>
      <c r="D1" s="33"/>
      <c r="E1" s="34"/>
    </row>
    <row r="2" spans="1:7" x14ac:dyDescent="0.2">
      <c r="A2" t="s">
        <v>8</v>
      </c>
      <c r="B2" s="32" t="s">
        <v>2</v>
      </c>
      <c r="C2" s="32"/>
      <c r="D2" s="33"/>
      <c r="E2" s="36"/>
    </row>
    <row r="3" spans="1:7" x14ac:dyDescent="0.2">
      <c r="B3" s="32" t="s">
        <v>4</v>
      </c>
      <c r="C3" s="32"/>
      <c r="D3" s="33"/>
    </row>
    <row r="4" spans="1:7" x14ac:dyDescent="0.2">
      <c r="B4" s="32" t="s">
        <v>7</v>
      </c>
      <c r="C4" s="32"/>
      <c r="D4" s="33"/>
    </row>
    <row r="5" spans="1:7" x14ac:dyDescent="0.2">
      <c r="B5" s="32" t="s">
        <v>48</v>
      </c>
      <c r="C5" s="32"/>
      <c r="D5" s="33"/>
    </row>
    <row r="6" spans="1:7" x14ac:dyDescent="0.2">
      <c r="A6" t="s">
        <v>8</v>
      </c>
      <c r="B6" s="13"/>
      <c r="C6" s="37"/>
    </row>
    <row r="7" spans="1:7" x14ac:dyDescent="0.2">
      <c r="A7" s="38" t="s">
        <v>12</v>
      </c>
      <c r="B7" s="38"/>
      <c r="C7" s="38"/>
    </row>
    <row r="8" spans="1:7" x14ac:dyDescent="0.2">
      <c r="A8" s="38" t="s">
        <v>49</v>
      </c>
      <c r="B8" s="38"/>
      <c r="C8" s="38"/>
    </row>
    <row r="9" spans="1:7" x14ac:dyDescent="0.2">
      <c r="A9" s="38" t="s">
        <v>50</v>
      </c>
      <c r="B9" s="38"/>
      <c r="C9" s="38"/>
    </row>
    <row r="11" spans="1:7" ht="25.5" x14ac:dyDescent="0.2">
      <c r="A11" s="39" t="s">
        <v>14</v>
      </c>
      <c r="B11" s="40" t="s">
        <v>15</v>
      </c>
      <c r="C11" s="41" t="s">
        <v>51</v>
      </c>
      <c r="D11" s="39" t="s">
        <v>52</v>
      </c>
      <c r="E11" s="42"/>
    </row>
    <row r="12" spans="1:7" ht="18" customHeight="1" x14ac:dyDescent="0.2">
      <c r="A12" s="43" t="s">
        <v>17</v>
      </c>
      <c r="B12" s="43" t="s">
        <v>18</v>
      </c>
      <c r="C12" s="71">
        <f>C13+C15+C23+C21</f>
        <v>10762000</v>
      </c>
      <c r="D12" s="71">
        <f>D13+D15+D23+D21</f>
        <v>11032000</v>
      </c>
      <c r="E12" s="44"/>
    </row>
    <row r="13" spans="1:7" x14ac:dyDescent="0.2">
      <c r="A13" s="45" t="s">
        <v>19</v>
      </c>
      <c r="B13" s="45" t="s">
        <v>20</v>
      </c>
      <c r="C13" s="72">
        <f>C14</f>
        <v>1403000</v>
      </c>
      <c r="D13" s="72">
        <f>D14</f>
        <v>1486000</v>
      </c>
      <c r="E13" s="46"/>
    </row>
    <row r="14" spans="1:7" x14ac:dyDescent="0.2">
      <c r="A14" s="47" t="s">
        <v>21</v>
      </c>
      <c r="B14" s="47" t="s">
        <v>22</v>
      </c>
      <c r="C14" s="73">
        <v>1403000</v>
      </c>
      <c r="D14" s="73">
        <v>1486000</v>
      </c>
      <c r="E14" s="48"/>
    </row>
    <row r="15" spans="1:7" ht="40.5" customHeight="1" x14ac:dyDescent="0.2">
      <c r="A15" s="45" t="s">
        <v>23</v>
      </c>
      <c r="B15" s="56" t="s">
        <v>24</v>
      </c>
      <c r="C15" s="72">
        <f>C16</f>
        <v>2294000</v>
      </c>
      <c r="D15" s="72">
        <f>D16</f>
        <v>2386000</v>
      </c>
      <c r="E15" s="48"/>
      <c r="F15" s="49"/>
      <c r="G15" s="49"/>
    </row>
    <row r="16" spans="1:7" ht="43.5" customHeight="1" x14ac:dyDescent="0.2">
      <c r="A16" s="50" t="s">
        <v>25</v>
      </c>
      <c r="B16" s="54" t="s">
        <v>26</v>
      </c>
      <c r="C16" s="74">
        <f>C17+C18+C19+C20</f>
        <v>2294000</v>
      </c>
      <c r="D16" s="74">
        <f>D17+D18+D19+D20</f>
        <v>2386000</v>
      </c>
      <c r="E16" s="48"/>
      <c r="F16" s="51"/>
      <c r="G16" s="51"/>
    </row>
    <row r="17" spans="1:7" ht="173.25" customHeight="1" x14ac:dyDescent="0.2">
      <c r="A17" s="47" t="s">
        <v>58</v>
      </c>
      <c r="B17" s="23" t="s">
        <v>62</v>
      </c>
      <c r="C17" s="73">
        <v>900000</v>
      </c>
      <c r="D17" s="73">
        <v>900000</v>
      </c>
      <c r="E17" s="48"/>
      <c r="F17" s="51"/>
      <c r="G17" s="51"/>
    </row>
    <row r="18" spans="1:7" ht="192.75" customHeight="1" x14ac:dyDescent="0.2">
      <c r="A18" s="47" t="s">
        <v>59</v>
      </c>
      <c r="B18" s="23" t="s">
        <v>63</v>
      </c>
      <c r="C18" s="73">
        <v>23000</v>
      </c>
      <c r="D18" s="73">
        <v>23000</v>
      </c>
      <c r="E18" s="48"/>
      <c r="F18" s="51"/>
      <c r="G18" s="51"/>
    </row>
    <row r="19" spans="1:7" ht="168.75" customHeight="1" x14ac:dyDescent="0.2">
      <c r="A19" s="47" t="s">
        <v>60</v>
      </c>
      <c r="B19" s="23" t="s">
        <v>64</v>
      </c>
      <c r="C19" s="73">
        <v>1370000</v>
      </c>
      <c r="D19" s="73">
        <v>1462000</v>
      </c>
      <c r="E19" s="48"/>
      <c r="F19" s="51"/>
      <c r="G19" s="51"/>
    </row>
    <row r="20" spans="1:7" ht="179.25" customHeight="1" x14ac:dyDescent="0.2">
      <c r="A20" s="47" t="s">
        <v>27</v>
      </c>
      <c r="B20" s="23" t="s">
        <v>65</v>
      </c>
      <c r="C20" s="73">
        <v>1000</v>
      </c>
      <c r="D20" s="73">
        <v>1000</v>
      </c>
      <c r="E20" s="48"/>
      <c r="F20" s="51"/>
      <c r="G20" s="51"/>
    </row>
    <row r="21" spans="1:7" s="1" customFormat="1" ht="25.5" customHeight="1" x14ac:dyDescent="0.3">
      <c r="A21" s="5" t="s">
        <v>28</v>
      </c>
      <c r="B21" s="59" t="s">
        <v>73</v>
      </c>
      <c r="C21" s="64">
        <f>C22</f>
        <v>1000</v>
      </c>
      <c r="D21" s="7">
        <f>D22</f>
        <v>1000</v>
      </c>
      <c r="E21" s="4"/>
      <c r="F21" s="22"/>
      <c r="G21" s="22"/>
    </row>
    <row r="22" spans="1:7" s="1" customFormat="1" ht="33.75" customHeight="1" x14ac:dyDescent="0.3">
      <c r="A22" s="5" t="s">
        <v>66</v>
      </c>
      <c r="B22" s="23" t="s">
        <v>29</v>
      </c>
      <c r="C22" s="65">
        <v>1000</v>
      </c>
      <c r="D22" s="6">
        <v>1000</v>
      </c>
      <c r="E22" s="4"/>
      <c r="F22" s="22"/>
      <c r="G22" s="22"/>
    </row>
    <row r="23" spans="1:7" ht="27" customHeight="1" x14ac:dyDescent="0.2">
      <c r="A23" s="45" t="s">
        <v>30</v>
      </c>
      <c r="B23" s="45" t="s">
        <v>31</v>
      </c>
      <c r="C23" s="72">
        <f>C24+C26</f>
        <v>7064000</v>
      </c>
      <c r="D23" s="72">
        <f>D24+D26</f>
        <v>7159000</v>
      </c>
      <c r="E23" s="46"/>
    </row>
    <row r="24" spans="1:7" ht="21" customHeight="1" x14ac:dyDescent="0.2">
      <c r="A24" s="52" t="s">
        <v>53</v>
      </c>
      <c r="B24" s="75" t="s">
        <v>33</v>
      </c>
      <c r="C24" s="76">
        <f>C25</f>
        <v>491000</v>
      </c>
      <c r="D24" s="76">
        <f>D25</f>
        <v>500000</v>
      </c>
      <c r="E24" s="53"/>
    </row>
    <row r="25" spans="1:7" ht="66.75" customHeight="1" x14ac:dyDescent="0.2">
      <c r="A25" s="47" t="s">
        <v>34</v>
      </c>
      <c r="B25" s="23" t="s">
        <v>71</v>
      </c>
      <c r="C25" s="73">
        <v>491000</v>
      </c>
      <c r="D25" s="73">
        <v>500000</v>
      </c>
      <c r="E25" s="48"/>
    </row>
    <row r="26" spans="1:7" x14ac:dyDescent="0.2">
      <c r="A26" s="50" t="s">
        <v>54</v>
      </c>
      <c r="B26" s="75" t="s">
        <v>36</v>
      </c>
      <c r="C26" s="76">
        <f>C27+C28</f>
        <v>6573000</v>
      </c>
      <c r="D26" s="76">
        <f>D27+D28</f>
        <v>6659000</v>
      </c>
      <c r="E26" s="53"/>
    </row>
    <row r="27" spans="1:7" ht="49.5" x14ac:dyDescent="0.2">
      <c r="A27" s="47" t="s">
        <v>37</v>
      </c>
      <c r="B27" s="23" t="s">
        <v>72</v>
      </c>
      <c r="C27" s="73">
        <v>5300000</v>
      </c>
      <c r="D27" s="73">
        <v>5350000</v>
      </c>
      <c r="E27" s="48"/>
    </row>
    <row r="28" spans="1:7" ht="66" x14ac:dyDescent="0.2">
      <c r="A28" s="47" t="s">
        <v>38</v>
      </c>
      <c r="B28" s="23" t="s">
        <v>74</v>
      </c>
      <c r="C28" s="73">
        <v>1273000</v>
      </c>
      <c r="D28" s="73">
        <v>1309000</v>
      </c>
      <c r="E28" s="48"/>
    </row>
    <row r="29" spans="1:7" ht="12.75" hidden="1" customHeight="1" x14ac:dyDescent="0.2">
      <c r="A29" s="47"/>
      <c r="B29" s="57"/>
      <c r="C29" s="73"/>
      <c r="D29" s="77"/>
      <c r="E29" s="48"/>
    </row>
    <row r="30" spans="1:7" ht="18.75" customHeight="1" x14ac:dyDescent="0.2">
      <c r="A30" s="43" t="s">
        <v>39</v>
      </c>
      <c r="B30" s="78" t="s">
        <v>40</v>
      </c>
      <c r="C30" s="71">
        <f>C31</f>
        <v>2860667.72</v>
      </c>
      <c r="D30" s="71">
        <f>D31</f>
        <v>222495</v>
      </c>
      <c r="E30" s="44"/>
    </row>
    <row r="31" spans="1:7" ht="40.5" customHeight="1" x14ac:dyDescent="0.2">
      <c r="A31" s="47" t="s">
        <v>41</v>
      </c>
      <c r="B31" s="54" t="s">
        <v>42</v>
      </c>
      <c r="C31" s="73">
        <f>C32+C35</f>
        <v>2860667.72</v>
      </c>
      <c r="D31" s="73">
        <f>D32+D35</f>
        <v>222495</v>
      </c>
      <c r="E31" s="55"/>
    </row>
    <row r="32" spans="1:7" ht="42" customHeight="1" x14ac:dyDescent="0.2">
      <c r="A32" s="58" t="s">
        <v>55</v>
      </c>
      <c r="B32" s="59" t="s">
        <v>44</v>
      </c>
      <c r="C32" s="72">
        <f>C33</f>
        <v>215071</v>
      </c>
      <c r="D32" s="72">
        <f>D33</f>
        <v>222495</v>
      </c>
      <c r="E32" s="55"/>
      <c r="F32"/>
    </row>
    <row r="33" spans="1:6" s="1" customFormat="1" ht="62.25" customHeight="1" x14ac:dyDescent="0.3">
      <c r="A33" s="26" t="s">
        <v>45</v>
      </c>
      <c r="B33" s="23" t="s">
        <v>9</v>
      </c>
      <c r="C33" s="66">
        <v>215071</v>
      </c>
      <c r="D33" s="6">
        <v>222495</v>
      </c>
    </row>
    <row r="34" spans="1:6" ht="89.25" hidden="1" customHeight="1" x14ac:dyDescent="0.2">
      <c r="A34" s="47" t="s">
        <v>56</v>
      </c>
      <c r="B34" s="57" t="s">
        <v>57</v>
      </c>
      <c r="C34" s="73"/>
      <c r="D34" s="73"/>
      <c r="E34" s="55"/>
      <c r="F34"/>
    </row>
    <row r="35" spans="1:6" s="1" customFormat="1" ht="18.75" customHeight="1" x14ac:dyDescent="0.3">
      <c r="A35" s="19" t="s">
        <v>70</v>
      </c>
      <c r="B35" s="25" t="s">
        <v>6</v>
      </c>
      <c r="C35" s="79">
        <f>C36</f>
        <v>2645596.7200000002</v>
      </c>
      <c r="D35" s="80">
        <f>D36</f>
        <v>0</v>
      </c>
      <c r="E35" s="4"/>
    </row>
    <row r="36" spans="1:6" s="1" customFormat="1" ht="81" customHeight="1" x14ac:dyDescent="0.3">
      <c r="A36" s="27" t="s">
        <v>46</v>
      </c>
      <c r="B36" s="23" t="s">
        <v>10</v>
      </c>
      <c r="C36" s="67">
        <v>2645596.7200000002</v>
      </c>
      <c r="D36" s="5">
        <v>0</v>
      </c>
      <c r="E36" s="4"/>
    </row>
    <row r="37" spans="1:6" ht="15.75" customHeight="1" x14ac:dyDescent="0.2">
      <c r="A37" s="81" t="s">
        <v>5</v>
      </c>
      <c r="B37" s="82"/>
      <c r="C37" s="83">
        <f>C12+C30</f>
        <v>13622667.720000001</v>
      </c>
      <c r="D37" s="83">
        <f>D12+D30</f>
        <v>11254495</v>
      </c>
      <c r="E37" s="60"/>
      <c r="F37"/>
    </row>
  </sheetData>
  <mergeCells count="9">
    <mergeCell ref="A8:C8"/>
    <mergeCell ref="A9:C9"/>
    <mergeCell ref="A37:B37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 19</vt:lpstr>
      <vt:lpstr>дох 20-21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2019-02-04T11:53:06Z</cp:lastPrinted>
  <dcterms:created xsi:type="dcterms:W3CDTF">2004-12-15T11:07:42Z</dcterms:created>
  <dcterms:modified xsi:type="dcterms:W3CDTF">2019-02-04T12:04:52Z</dcterms:modified>
</cp:coreProperties>
</file>