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25" yWindow="75" windowWidth="19320" windowHeight="12060"/>
  </bookViews>
  <sheets>
    <sheet name="Реестр источников доходов" sheetId="4" r:id="rId1"/>
  </sheets>
  <definedNames>
    <definedName name="_xlnm._FilterDatabase" localSheetId="0" hidden="1">'Реестр источников доходов'!$D$1:$D$169</definedName>
    <definedName name="_xlnm.Print_Titles" localSheetId="0">'Реестр источников доходов'!$3:$5</definedName>
  </definedNames>
  <calcPr calcId="145621" iterateDelta="1E-4"/>
</workbook>
</file>

<file path=xl/calcChain.xml><?xml version="1.0" encoding="utf-8"?>
<calcChain xmlns="http://schemas.openxmlformats.org/spreadsheetml/2006/main">
  <c r="G29" i="4" l="1"/>
  <c r="G36" i="4"/>
  <c r="G44" i="4"/>
  <c r="G6" i="4"/>
  <c r="F6" i="4"/>
  <c r="G38" i="4"/>
  <c r="F29" i="4"/>
  <c r="F30" i="4"/>
  <c r="E29" i="4"/>
  <c r="F36" i="4"/>
  <c r="E36" i="4"/>
  <c r="F52" i="4"/>
  <c r="F50" i="4" s="1"/>
  <c r="F49" i="4" s="1"/>
  <c r="E52" i="4"/>
  <c r="E50" i="4" s="1"/>
  <c r="E49" i="4" s="1"/>
  <c r="F44" i="4"/>
  <c r="E44" i="4"/>
  <c r="G23" i="4"/>
  <c r="F23" i="4"/>
  <c r="J26" i="4"/>
  <c r="I26" i="4"/>
  <c r="H26" i="4"/>
  <c r="G26" i="4"/>
  <c r="F26" i="4"/>
  <c r="E26" i="4"/>
  <c r="J7" i="4"/>
  <c r="I7" i="4"/>
  <c r="H7" i="4"/>
  <c r="G7" i="4"/>
  <c r="F7" i="4"/>
  <c r="E7" i="4"/>
  <c r="F8" i="4"/>
  <c r="G8" i="4"/>
  <c r="F34" i="4" l="1"/>
  <c r="G34" i="4"/>
  <c r="H34" i="4"/>
  <c r="I34" i="4"/>
  <c r="J34" i="4"/>
  <c r="E34" i="4"/>
  <c r="E32" i="4"/>
  <c r="G40" i="4" l="1"/>
  <c r="H8" i="4" l="1"/>
  <c r="I8" i="4"/>
  <c r="J8" i="4"/>
  <c r="G50" i="4"/>
  <c r="G49" i="4" s="1"/>
  <c r="H50" i="4"/>
  <c r="H49" i="4" s="1"/>
  <c r="I50" i="4"/>
  <c r="I49" i="4" s="1"/>
  <c r="J50" i="4"/>
  <c r="J49" i="4" s="1"/>
  <c r="F47" i="4" l="1"/>
  <c r="F46" i="4" s="1"/>
  <c r="G47" i="4"/>
  <c r="G46" i="4" s="1"/>
  <c r="H47" i="4"/>
  <c r="H46" i="4" s="1"/>
  <c r="I47" i="4"/>
  <c r="I46" i="4" s="1"/>
  <c r="J47" i="4"/>
  <c r="J46" i="4" s="1"/>
  <c r="E47" i="4"/>
  <c r="E46" i="4" s="1"/>
  <c r="I28" i="4" l="1"/>
  <c r="J42" i="4"/>
  <c r="I42" i="4"/>
  <c r="H42" i="4"/>
  <c r="G42" i="4"/>
  <c r="F42" i="4"/>
  <c r="E42" i="4"/>
  <c r="J40" i="4"/>
  <c r="I40" i="4"/>
  <c r="H40" i="4"/>
  <c r="F40" i="4"/>
  <c r="E40" i="4"/>
  <c r="J38" i="4"/>
  <c r="I38" i="4"/>
  <c r="H38" i="4"/>
  <c r="F38" i="4"/>
  <c r="E38" i="4"/>
  <c r="J32" i="4"/>
  <c r="J29" i="4" s="1"/>
  <c r="J28" i="4" s="1"/>
  <c r="I32" i="4"/>
  <c r="I29" i="4" s="1"/>
  <c r="H32" i="4"/>
  <c r="G32" i="4"/>
  <c r="F32" i="4"/>
  <c r="G30" i="4"/>
  <c r="H30" i="4"/>
  <c r="H29" i="4" s="1"/>
  <c r="H28" i="4" s="1"/>
  <c r="I30" i="4"/>
  <c r="J30" i="4"/>
  <c r="E30" i="4"/>
  <c r="F14" i="4"/>
  <c r="G14" i="4"/>
  <c r="H14" i="4"/>
  <c r="I14" i="4"/>
  <c r="I13" i="4" s="1"/>
  <c r="J14" i="4"/>
  <c r="J13" i="4" s="1"/>
  <c r="E14" i="4"/>
  <c r="G28" i="4" l="1"/>
  <c r="F28" i="4"/>
  <c r="E28" i="4"/>
  <c r="E11" i="4"/>
  <c r="E10" i="4" s="1"/>
  <c r="E8" i="4"/>
  <c r="F19" i="4" l="1"/>
  <c r="F18" i="4" s="1"/>
  <c r="J19" i="4"/>
  <c r="J18" i="4" s="1"/>
  <c r="J6" i="4" s="1"/>
  <c r="E16" i="4"/>
  <c r="E13" i="4" s="1"/>
  <c r="E6" i="4" s="1"/>
  <c r="E19" i="4"/>
  <c r="E18" i="4" s="1"/>
  <c r="H11" i="4"/>
  <c r="H10" i="4" s="1"/>
  <c r="F16" i="4"/>
  <c r="F13" i="4" s="1"/>
  <c r="J16" i="4"/>
  <c r="I16" i="4"/>
  <c r="H16" i="4"/>
  <c r="H13" i="4" s="1"/>
  <c r="F11" i="4"/>
  <c r="F10" i="4" s="1"/>
  <c r="J11" i="4"/>
  <c r="J10" i="4" s="1"/>
  <c r="I11" i="4"/>
  <c r="I10" i="4" s="1"/>
  <c r="H19" i="4"/>
  <c r="H18" i="4" s="1"/>
  <c r="G19" i="4"/>
  <c r="G18" i="4" s="1"/>
  <c r="I19" i="4"/>
  <c r="I18" i="4" s="1"/>
  <c r="I6" i="4" s="1"/>
  <c r="G16" i="4"/>
  <c r="G13" i="4" s="1"/>
  <c r="G11" i="4"/>
  <c r="G10" i="4" s="1"/>
  <c r="H6" i="4" l="1"/>
  <c r="H54" i="4" s="1"/>
  <c r="I54" i="4"/>
  <c r="J54" i="4"/>
  <c r="G54" i="4"/>
  <c r="F54" i="4"/>
  <c r="E54" i="4"/>
</calcChain>
</file>

<file path=xl/sharedStrings.xml><?xml version="1.0" encoding="utf-8"?>
<sst xmlns="http://schemas.openxmlformats.org/spreadsheetml/2006/main" count="125" uniqueCount="92">
  <si>
    <t>Классификация доходов бюджетов</t>
  </si>
  <si>
    <t>Код</t>
  </si>
  <si>
    <t>Наименование</t>
  </si>
  <si>
    <t>Оценка исполнения на 2017 г. (текущий финансовый год)</t>
  </si>
  <si>
    <t>Прогноз доходов бюджета</t>
  </si>
  <si>
    <t>тыс. руб.</t>
  </si>
  <si>
    <t>на 2018 г. (очередной финансовый год)</t>
  </si>
  <si>
    <t>на 2019 г. (первый год планового периода)</t>
  </si>
  <si>
    <t>на 2020 г. (второй год планового периода)</t>
  </si>
  <si>
    <t>ДОХОДЫ ОТ ОКАЗАНИЯ ПЛАТНЫХ УСЛУГ (РАБОТ) И КОМПЕНСАЦИИ ЗАТРАТ ГОСУДАРСТВА</t>
  </si>
  <si>
    <t xml:space="preserve">ДОХОДЫ ОТ ПРОДАЖИ МАТЕРИАЛЬНЫХ И НЕМАТЕРИАЛЬНЫХ АКТИВОВ
</t>
  </si>
  <si>
    <t xml:space="preserve">000 1 16 00000 00 0000 000
</t>
  </si>
  <si>
    <t>ШТРАФЫ, САНКЦИИ, ВОЗМЕЩЕНИЕ УЩЕРБА</t>
  </si>
  <si>
    <t>ДОХОДЫ ОТ ИСПОЛЬЗОВАНИЯ ИМУЩЕСТВА, НАХОДЯЩЕГОСЯ В ГОСУДАРСТВЕННОЙ И МУНИЦИПАЛЬНОЙ СОБСТВЕННОСТИ</t>
  </si>
  <si>
    <t>Наименование группы источников доходов бюджетов /
наименование источника дохода бюджета</t>
  </si>
  <si>
    <t>БЕЗВОЗМЕЗДНЫЕ ПОСТУПЛЕНИЯ ОТ ДРУГИХ БЮДЖЕТОВ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</si>
  <si>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</si>
  <si>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</si>
  <si>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</si>
  <si>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</si>
  <si>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000 2 02 40000 00 0000 151</t>
  </si>
  <si>
    <t>Иные межбюджетные трансферты</t>
  </si>
  <si>
    <t>ИТОГО</t>
  </si>
  <si>
    <t>Наименование главного администратора доходов районного бюджета</t>
  </si>
  <si>
    <t>Кассовые поступления в текущем финансовом году 
(по состоянию на  01 ноября 2017г.)</t>
  </si>
  <si>
    <t xml:space="preserve">000 111 00000 00 0000 000
</t>
  </si>
  <si>
    <t xml:space="preserve">000 113 00000 00 0000 000
</t>
  </si>
  <si>
    <t xml:space="preserve">000 114 00000 00 0000 000
</t>
  </si>
  <si>
    <t>000 202 00000 00 0000 000</t>
  </si>
  <si>
    <t>000 100 00000 00 0000 000</t>
  </si>
  <si>
    <t>НАЛОГОВЫЕ И НЕНАЛОГОВЫЕ ДОХОДЫ</t>
  </si>
  <si>
    <t>Реестр источников доходов бюджета Борисоглебского сельского поселения на 2018 год и на плановый период 2019 и 2020 годов</t>
  </si>
  <si>
    <t>850 111 05025 10 0000 120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</si>
  <si>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</si>
  <si>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Администрация Борисоглебского сельского поселения Борисоглебского муниципального района Ярославской области</t>
  </si>
  <si>
    <t xml:space="preserve">000 111 05025 10 0000 120
</t>
  </si>
  <si>
    <t>Прочие доходы от компенсации затрат бюджетов сельских поселений</t>
  </si>
  <si>
    <t>000 113 02995 10 0000 130</t>
  </si>
  <si>
    <t xml:space="preserve">850 113 02995 10 0000 130
</t>
  </si>
  <si>
    <t xml:space="preserve">000 114 02053 10 0000 410
</t>
  </si>
  <si>
    <t>850 114 02053 10 0000 410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</si>
  <si>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</si>
  <si>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000 114 06025 10 0000 430
</t>
  </si>
  <si>
    <t>850 114 06025 10 0000 430</t>
  </si>
  <si>
    <t>Доходы от продажи земельных участков, находящихся в собственности сельских поселений за исключением земельных участков муниципальных бюджетных и автономных учреждений)</t>
  </si>
  <si>
    <t xml:space="preserve">000 116 23051 10 0000 140
</t>
  </si>
  <si>
    <t xml:space="preserve">850 116 23051 10 0000 140
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</si>
  <si>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</si>
  <si>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000 116 90050 10 0000 140</t>
  </si>
  <si>
    <t>850 116 90050 10 0000 140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</si>
  <si>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</si>
  <si>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ПРОЧИЕ НЕНАЛОГОВЫЕ ДОХОДЫ</t>
  </si>
  <si>
    <t>000 117 00000 00 0000 000</t>
  </si>
  <si>
    <t>000 117 01050 10 0000 180</t>
  </si>
  <si>
    <t>850 117 01050 10 0000 180</t>
  </si>
  <si>
    <t>Невыясненные поступления, зачисляемые в бюджеты сельских  поселений</t>
  </si>
  <si>
    <t>000 117 05050 10 0000 180</t>
  </si>
  <si>
    <t>850 117 05050 10 0000 180</t>
  </si>
  <si>
    <t>Прочие неналоговые доходы бюджетов поселений</t>
  </si>
  <si>
    <t>000 202 20041 10 0000 151</t>
  </si>
  <si>
    <t>850 202 20041 10 0000 151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</si>
  <si>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</si>
  <si>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000 202 20051 10 0000 151</t>
  </si>
  <si>
    <t>850 202 20051 10 0000 151</t>
  </si>
  <si>
    <t>Субсидии бюджетам сельских поселений на реализацию федеральных целевых программ</t>
  </si>
  <si>
    <t>000 202 20077 10 0000 151</t>
  </si>
  <si>
    <t>850 202 20077 10 0000 151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</si>
  <si>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</si>
  <si>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000 202 25555 10 0000 151</t>
  </si>
  <si>
    <t>850 202 25555 10 0000 151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</si>
  <si>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</si>
  <si>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000 202 29999 10 2005 151</t>
  </si>
  <si>
    <t>850 202 29999 10 2005 151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</si>
  <si>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</si>
  <si>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Прочие субсидии бюджетам сельских поселений (Субсидия на поддержку молодых семей Ярославской области в приобретении (строительстве) жилья)</t>
  </si>
  <si>
    <t>000 202 35118 10 0000 151</t>
  </si>
  <si>
    <t>850 202 35118 10 0000 151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</si>
  <si>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</si>
  <si>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000 202 40014 10 0000 151</t>
  </si>
  <si>
    <t>850 202 40014 10 0000 151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</si>
  <si>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</si>
  <si>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850 202 45160 10 0000 151</t>
  </si>
  <si>
    <t>000 202 45160 10 0000 151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</si>
  <si>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</si>
  <si>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 xml:space="preserve"> </t>
  </si>
  <si>
    <t>Утверждено на 2017 г. Решение Муниципального Совета Борисоглебского сельского посления от 22.12.2016 № 332 (в ред. Решений от 27.04.2017 № 224, от 29.06.2017 № 236, от 31.08.2017 № 239, от 05.10.2017 № 241, от 26.10.2017 № 248)</t>
  </si>
  <si>
    <t>000 202 29999 10 2013 151</t>
  </si>
  <si>
    <t>850 202 29999 10 2024 151</t>
  </si>
  <si>
    <t>850 202 29999 10 2013 151</t>
  </si>
  <si>
    <t>000 202 29999 10 2024 151</t>
  </si>
  <si>
    <t>850 202 20302 10 0000 151</t>
  </si>
  <si>
    <t>000 202 20302 10 0000 151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</si>
</sst>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/>
    <xf numFmtId="0" fontId="3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9"/>
  <sheetViews>
    <sheetView tabSelected="1" zoomScale="80" zoomScaleNormal="80" zoomScaleSheetLayoutView="80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J49" sqref="J49"/>
    </sheetView>
  </sheetViews>
  <sheetFormatPr defaultColWidth="9.140625" defaultRowHeight="15" x14ac:dyDescent="0.25"/>
  <cols>
    <col min="1" max="1" width="37.140625" style="1" customWidth="1"/>
    <col min="2" max="2" width="26" style="6" customWidth="1"/>
    <col min="3" max="3" width="51.28515625" style="6" customWidth="1"/>
    <col min="4" max="4" width="26" style="6" customWidth="1"/>
    <col min="5" max="5" width="24.85546875" style="6" customWidth="1"/>
    <col min="6" max="6" width="25.5703125" style="6" customWidth="1"/>
    <col min="7" max="7" width="19.28515625" style="6" customWidth="1"/>
    <col min="8" max="8" width="16" style="6" customWidth="1"/>
    <col min="9" max="9" width="15.140625" style="6" customWidth="1"/>
    <col min="10" max="10" width="15.42578125" style="6" customWidth="1"/>
    <col min="11" max="11" width="25" style="6" customWidth="1"/>
    <col min="12" max="21" width="9.140625" style="6"/>
    <col min="22" max="16384" width="9.140625" style="1"/>
  </cols>
  <sheetData>
    <row r="1" spans="1:21" ht="18.75" x14ac:dyDescent="0.3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</row>
    <row r="2" spans="1:21" x14ac:dyDescent="0.25">
      <c r="B2"/>
      <c r="C2" s="27"/>
      <c r="H2" s="30" t="s">
        <v>5</v>
      </c>
      <c r="I2" s="30"/>
      <c r="J2" s="30"/>
    </row>
    <row r="3" spans="1:21" s="2" customFormat="1" ht="16.5" customHeight="1" x14ac:dyDescent="0.25">
      <c r="A3" s="31" t="s">
        <v>14</v>
      </c>
      <c r="B3" s="32" t="s">
        <v>0</v>
      </c>
      <c r="C3" s="32"/>
      <c r="D3" s="31" t="s">
        <v>23</v>
      </c>
      <c r="E3" s="31" t="s">
        <v>85</v>
      </c>
      <c r="F3" s="31" t="s">
        <v>24</v>
      </c>
      <c r="G3" s="31" t="s">
        <v>3</v>
      </c>
      <c r="H3" s="32" t="s">
        <v>4</v>
      </c>
      <c r="I3" s="32"/>
      <c r="J3" s="32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2" customFormat="1" ht="146.25" customHeight="1" x14ac:dyDescent="0.25">
      <c r="A4" s="32"/>
      <c r="B4" s="25" t="s">
        <v>1</v>
      </c>
      <c r="C4" s="25" t="s">
        <v>2</v>
      </c>
      <c r="D4" s="31"/>
      <c r="E4" s="31"/>
      <c r="F4" s="32"/>
      <c r="G4" s="31"/>
      <c r="H4" s="24" t="s">
        <v>6</v>
      </c>
      <c r="I4" s="24" t="s">
        <v>7</v>
      </c>
      <c r="J4" s="24" t="s">
        <v>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21" ht="31.5" customHeight="1" x14ac:dyDescent="0.25">
      <c r="A6" s="9" t="s">
        <v>30</v>
      </c>
      <c r="B6" s="10" t="s">
        <v>29</v>
      </c>
      <c r="C6" s="10"/>
      <c r="D6" s="10"/>
      <c r="E6" s="18">
        <f>E7+E10+E13+E18</f>
        <v>0</v>
      </c>
      <c r="F6" s="18">
        <f>F7+F10+F13+F18+F23</f>
        <v>11</v>
      </c>
      <c r="G6" s="18">
        <f>G7+G10+G13+G18+G23</f>
        <v>11</v>
      </c>
      <c r="H6" s="18">
        <f>H7+H10+H13+H18</f>
        <v>0</v>
      </c>
      <c r="I6" s="18">
        <f>I7+I10+I13+I18</f>
        <v>0</v>
      </c>
      <c r="J6" s="18">
        <f>J7+J10+J13+J18</f>
        <v>0</v>
      </c>
    </row>
    <row r="7" spans="1:21" s="3" customFormat="1" ht="71.25" customHeight="1" x14ac:dyDescent="0.25">
      <c r="A7" s="9" t="s">
        <v>13</v>
      </c>
      <c r="B7" s="9" t="s">
        <v>25</v>
      </c>
      <c r="C7" s="5"/>
      <c r="D7" s="5"/>
      <c r="E7" s="18">
        <f>E8</f>
        <v>0</v>
      </c>
      <c r="F7" s="18">
        <f>F8</f>
        <v>0</v>
      </c>
      <c r="G7" s="18">
        <f>G8</f>
        <v>0</v>
      </c>
      <c r="H7" s="18">
        <f>H8</f>
        <v>0</v>
      </c>
      <c r="I7" s="18">
        <f>I8</f>
        <v>0</v>
      </c>
      <c r="J7" s="18">
        <f>J8</f>
        <v>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s="3" customFormat="1" ht="108.75" customHeight="1" x14ac:dyDescent="0.25">
      <c r="A8" s="12"/>
      <c r="B8" s="9" t="s">
        <v>35</v>
      </c>
      <c r="C8" s="20" t="s">
        <v>33</v>
      </c>
      <c r="D8" s="5"/>
      <c r="E8" s="18">
        <f t="shared" ref="E8:J8" si="0">E9</f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3" customFormat="1" ht="93" customHeight="1" x14ac:dyDescent="0.25">
      <c r="A9" s="12"/>
      <c r="B9" s="14" t="s">
        <v>32</v>
      </c>
      <c r="C9" s="19" t="s">
        <v>33</v>
      </c>
      <c r="D9" s="5" t="s">
        <v>34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s="3" customFormat="1" ht="57" x14ac:dyDescent="0.25">
      <c r="A10" s="9" t="s">
        <v>9</v>
      </c>
      <c r="B10" s="9" t="s">
        <v>26</v>
      </c>
      <c r="C10" s="12"/>
      <c r="D10" s="12"/>
      <c r="E10" s="18">
        <f t="shared" ref="E10:J10" si="1">E11</f>
        <v>0</v>
      </c>
      <c r="F10" s="18">
        <f t="shared" si="1"/>
        <v>10.9</v>
      </c>
      <c r="G10" s="18">
        <f t="shared" si="1"/>
        <v>10.9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3" customFormat="1" ht="35.25" customHeight="1" x14ac:dyDescent="0.25">
      <c r="A11" s="12"/>
      <c r="B11" s="9" t="s">
        <v>37</v>
      </c>
      <c r="C11" s="11" t="s">
        <v>36</v>
      </c>
      <c r="D11" s="5"/>
      <c r="E11" s="18">
        <f t="shared" ref="E11:J11" si="2">SUM(E12:E12)</f>
        <v>0</v>
      </c>
      <c r="F11" s="18">
        <f t="shared" si="2"/>
        <v>10.9</v>
      </c>
      <c r="G11" s="18">
        <f t="shared" si="2"/>
        <v>10.9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3" customFormat="1" ht="63" customHeight="1" x14ac:dyDescent="0.25">
      <c r="A12" s="12"/>
      <c r="B12" s="14" t="s">
        <v>38</v>
      </c>
      <c r="C12" s="5" t="s">
        <v>36</v>
      </c>
      <c r="D12" s="5" t="s">
        <v>34</v>
      </c>
      <c r="E12" s="17">
        <v>0</v>
      </c>
      <c r="F12" s="17">
        <v>10.9</v>
      </c>
      <c r="G12" s="17">
        <v>10.9</v>
      </c>
      <c r="H12" s="17">
        <v>0</v>
      </c>
      <c r="I12" s="17">
        <v>0</v>
      </c>
      <c r="J12" s="17">
        <v>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3" customFormat="1" ht="46.5" customHeight="1" x14ac:dyDescent="0.25">
      <c r="A13" s="9" t="s">
        <v>10</v>
      </c>
      <c r="B13" s="9" t="s">
        <v>27</v>
      </c>
      <c r="C13" s="12"/>
      <c r="D13" s="12"/>
      <c r="E13" s="18">
        <f>E14+E16</f>
        <v>0</v>
      </c>
      <c r="F13" s="18">
        <f>F14+F16</f>
        <v>0</v>
      </c>
      <c r="G13" s="18">
        <f>G14+G16</f>
        <v>0</v>
      </c>
      <c r="H13" s="18">
        <f>H14+H16</f>
        <v>0</v>
      </c>
      <c r="I13" s="18">
        <f>I14+I16</f>
        <v>0</v>
      </c>
      <c r="J13" s="18">
        <f>J14+J16</f>
        <v>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3" customFormat="1" ht="115.5" customHeight="1" x14ac:dyDescent="0.25">
      <c r="A14" s="12"/>
      <c r="B14" s="9" t="s">
        <v>39</v>
      </c>
      <c r="C14" s="11" t="s">
        <v>41</v>
      </c>
      <c r="D14" s="12"/>
      <c r="E14" s="18">
        <f t="shared" ref="E14:J14" si="3">E15</f>
        <v>0</v>
      </c>
      <c r="F14" s="18">
        <f t="shared" si="3"/>
        <v>0</v>
      </c>
      <c r="G14" s="18">
        <f t="shared" si="3"/>
        <v>0</v>
      </c>
      <c r="H14" s="18">
        <f t="shared" si="3"/>
        <v>0</v>
      </c>
      <c r="I14" s="18">
        <f t="shared" si="3"/>
        <v>0</v>
      </c>
      <c r="J14" s="18">
        <f t="shared" si="3"/>
        <v>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3" customFormat="1" ht="107.25" customHeight="1" x14ac:dyDescent="0.25">
      <c r="A15" s="12"/>
      <c r="B15" s="12" t="s">
        <v>40</v>
      </c>
      <c r="C15" s="5" t="s">
        <v>41</v>
      </c>
      <c r="D15" s="5" t="s">
        <v>34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3" customFormat="1" ht="74.25" customHeight="1" x14ac:dyDescent="0.25">
      <c r="A16" s="12"/>
      <c r="B16" s="9" t="s">
        <v>42</v>
      </c>
      <c r="C16" s="20" t="s">
        <v>44</v>
      </c>
      <c r="D16" s="12"/>
      <c r="E16" s="18">
        <f t="shared" ref="E16:J16" si="4">SUM(E17:E17)</f>
        <v>0</v>
      </c>
      <c r="F16" s="18">
        <f t="shared" si="4"/>
        <v>0</v>
      </c>
      <c r="G16" s="18">
        <f t="shared" si="4"/>
        <v>0</v>
      </c>
      <c r="H16" s="18">
        <f t="shared" si="4"/>
        <v>0</v>
      </c>
      <c r="I16" s="18">
        <f t="shared" si="4"/>
        <v>0</v>
      </c>
      <c r="J16" s="18">
        <f t="shared" si="4"/>
        <v>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3" customFormat="1" ht="63" customHeight="1" x14ac:dyDescent="0.25">
      <c r="A17" s="12"/>
      <c r="B17" s="12" t="s">
        <v>43</v>
      </c>
      <c r="C17" s="19" t="s">
        <v>44</v>
      </c>
      <c r="D17" s="5" t="s">
        <v>34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3" customFormat="1" ht="32.25" customHeight="1" x14ac:dyDescent="0.25">
      <c r="A18" s="9" t="s">
        <v>12</v>
      </c>
      <c r="B18" s="9" t="s">
        <v>11</v>
      </c>
      <c r="C18" s="12"/>
      <c r="D18" s="12"/>
      <c r="E18" s="18">
        <f t="shared" ref="E18:J18" si="5">E19</f>
        <v>0</v>
      </c>
      <c r="F18" s="18">
        <f t="shared" si="5"/>
        <v>0</v>
      </c>
      <c r="G18" s="18">
        <f t="shared" si="5"/>
        <v>0</v>
      </c>
      <c r="H18" s="18">
        <f t="shared" si="5"/>
        <v>0</v>
      </c>
      <c r="I18" s="18">
        <f t="shared" si="5"/>
        <v>0</v>
      </c>
      <c r="J18" s="18">
        <f t="shared" si="5"/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3" customFormat="1" ht="45.75" customHeight="1" x14ac:dyDescent="0.25">
      <c r="A19" s="12"/>
      <c r="B19" s="9" t="s">
        <v>45</v>
      </c>
      <c r="C19" s="11" t="s">
        <v>47</v>
      </c>
      <c r="D19" s="12"/>
      <c r="E19" s="18">
        <f t="shared" ref="E19:J19" si="6">SUM(E20:E20)</f>
        <v>0</v>
      </c>
      <c r="F19" s="18">
        <f t="shared" si="6"/>
        <v>0</v>
      </c>
      <c r="G19" s="18">
        <f t="shared" si="6"/>
        <v>0</v>
      </c>
      <c r="H19" s="18">
        <f t="shared" si="6"/>
        <v>0</v>
      </c>
      <c r="I19" s="18">
        <f t="shared" si="6"/>
        <v>0</v>
      </c>
      <c r="J19" s="18">
        <f t="shared" si="6"/>
        <v>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s="3" customFormat="1" ht="61.5" customHeight="1" x14ac:dyDescent="0.25">
      <c r="A20" s="12"/>
      <c r="B20" s="14" t="s">
        <v>46</v>
      </c>
      <c r="C20" s="5" t="s">
        <v>47</v>
      </c>
      <c r="D20" s="5" t="s">
        <v>34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3" customFormat="1" ht="61.5" customHeight="1" x14ac:dyDescent="0.25">
      <c r="A21" s="12"/>
      <c r="B21" s="9" t="s">
        <v>48</v>
      </c>
      <c r="C21" s="11" t="s">
        <v>50</v>
      </c>
      <c r="D21" s="5"/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s="3" customFormat="1" ht="61.5" customHeight="1" x14ac:dyDescent="0.25">
      <c r="A22" s="12"/>
      <c r="B22" s="14" t="s">
        <v>49</v>
      </c>
      <c r="C22" s="5" t="s">
        <v>50</v>
      </c>
      <c r="D22" s="5" t="s">
        <v>34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3" customFormat="1" ht="61.5" customHeight="1" x14ac:dyDescent="0.25">
      <c r="A23" s="9" t="s">
        <v>51</v>
      </c>
      <c r="B23" s="9" t="s">
        <v>52</v>
      </c>
      <c r="C23" s="5"/>
      <c r="D23" s="5"/>
      <c r="E23" s="18">
        <v>0</v>
      </c>
      <c r="F23" s="18">
        <f>F24+F26</f>
        <v>0.1</v>
      </c>
      <c r="G23" s="18">
        <f>G24+G26</f>
        <v>0.1</v>
      </c>
      <c r="H23" s="18">
        <v>0</v>
      </c>
      <c r="I23" s="18">
        <v>0</v>
      </c>
      <c r="J23" s="18">
        <v>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s="3" customFormat="1" ht="61.5" customHeight="1" x14ac:dyDescent="0.25">
      <c r="A24" s="12"/>
      <c r="B24" s="9" t="s">
        <v>53</v>
      </c>
      <c r="C24" s="11" t="s">
        <v>55</v>
      </c>
      <c r="D24" s="5"/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s="3" customFormat="1" ht="61.5" customHeight="1" x14ac:dyDescent="0.25">
      <c r="A25" s="12"/>
      <c r="B25" s="14" t="s">
        <v>54</v>
      </c>
      <c r="C25" s="5" t="s">
        <v>55</v>
      </c>
      <c r="D25" s="5" t="s">
        <v>34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3" customFormat="1" ht="61.5" customHeight="1" x14ac:dyDescent="0.25">
      <c r="A26" s="12"/>
      <c r="B26" s="9" t="s">
        <v>56</v>
      </c>
      <c r="C26" s="11" t="s">
        <v>58</v>
      </c>
      <c r="D26" s="5"/>
      <c r="E26" s="18">
        <f>E27</f>
        <v>0</v>
      </c>
      <c r="F26" s="18">
        <f>F27</f>
        <v>0.1</v>
      </c>
      <c r="G26" s="18">
        <f>G27</f>
        <v>0.1</v>
      </c>
      <c r="H26" s="18">
        <f>H27</f>
        <v>0</v>
      </c>
      <c r="I26" s="18">
        <f>I27</f>
        <v>0</v>
      </c>
      <c r="J26" s="18">
        <f>J27</f>
        <v>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s="3" customFormat="1" ht="61.5" customHeight="1" x14ac:dyDescent="0.25">
      <c r="A27" s="12"/>
      <c r="B27" s="14" t="s">
        <v>57</v>
      </c>
      <c r="C27" s="5" t="s">
        <v>58</v>
      </c>
      <c r="D27" s="5" t="s">
        <v>34</v>
      </c>
      <c r="E27" s="17">
        <v>0</v>
      </c>
      <c r="F27" s="17">
        <v>0.1</v>
      </c>
      <c r="G27" s="17">
        <v>0.1</v>
      </c>
      <c r="H27" s="17">
        <v>0</v>
      </c>
      <c r="I27" s="17">
        <v>0</v>
      </c>
      <c r="J27" s="17">
        <v>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s="4" customFormat="1" ht="70.5" customHeight="1" x14ac:dyDescent="0.25">
      <c r="A28" s="21" t="s">
        <v>15</v>
      </c>
      <c r="B28" s="9" t="s">
        <v>28</v>
      </c>
      <c r="C28" s="22"/>
      <c r="D28" s="18"/>
      <c r="E28" s="18">
        <f>E29+E46+E49</f>
        <v>26585.999999999996</v>
      </c>
      <c r="F28" s="18">
        <f>F29+F46+F49</f>
        <v>10649.2</v>
      </c>
      <c r="G28" s="18">
        <f>G29+G46+G49</f>
        <v>26258.3</v>
      </c>
      <c r="H28" s="18">
        <f>H29+H46+H49</f>
        <v>13303.800000000001</v>
      </c>
      <c r="I28" s="18">
        <f>I29+I46+I49</f>
        <v>2253.6000000000004</v>
      </c>
      <c r="J28" s="18">
        <f>J29+J46+J49</f>
        <v>2341.5</v>
      </c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s="4" customFormat="1" ht="32.25" customHeight="1" x14ac:dyDescent="0.25">
      <c r="A29" s="22"/>
      <c r="B29" s="9" t="s">
        <v>16</v>
      </c>
      <c r="C29" s="11" t="s">
        <v>17</v>
      </c>
      <c r="D29" s="22"/>
      <c r="E29" s="18">
        <f>E30+E32+E34+E38+E40+E42+E36+E44</f>
        <v>24367.999999999996</v>
      </c>
      <c r="F29" s="18">
        <f>F30+F32+F34+F38+F40+F42+F44+F36</f>
        <v>9219.2000000000007</v>
      </c>
      <c r="G29" s="18">
        <f>G30+G32+G34+G38+G40+G42+G36+G44</f>
        <v>24040.3</v>
      </c>
      <c r="H29" s="18">
        <f>H30+H32+H34+H38+H40+H42</f>
        <v>11129.7</v>
      </c>
      <c r="I29" s="18">
        <f>I30+I32+I34+I38+I40+I42</f>
        <v>0</v>
      </c>
      <c r="J29" s="18">
        <f>J30+J32+J34+J38+J40+J42</f>
        <v>0</v>
      </c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s="4" customFormat="1" ht="85.5" customHeight="1" x14ac:dyDescent="0.25">
      <c r="A30" s="22"/>
      <c r="B30" s="9" t="s">
        <v>59</v>
      </c>
      <c r="C30" s="11" t="s">
        <v>61</v>
      </c>
      <c r="D30" s="22"/>
      <c r="E30" s="18">
        <f t="shared" ref="E30:J30" si="7">E31</f>
        <v>13242.8</v>
      </c>
      <c r="F30" s="18">
        <f>F31</f>
        <v>2887.8</v>
      </c>
      <c r="G30" s="18">
        <f t="shared" si="7"/>
        <v>13242.8</v>
      </c>
      <c r="H30" s="18">
        <f t="shared" si="7"/>
        <v>11129.7</v>
      </c>
      <c r="I30" s="18">
        <f t="shared" si="7"/>
        <v>0</v>
      </c>
      <c r="J30" s="18">
        <f t="shared" si="7"/>
        <v>0</v>
      </c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s="4" customFormat="1" ht="92.25" customHeight="1" x14ac:dyDescent="0.25">
      <c r="A31" s="22"/>
      <c r="B31" s="14" t="s">
        <v>60</v>
      </c>
      <c r="C31" s="5" t="s">
        <v>61</v>
      </c>
      <c r="D31" s="5" t="s">
        <v>34</v>
      </c>
      <c r="E31" s="17">
        <v>13242.8</v>
      </c>
      <c r="F31" s="17">
        <v>2887.8</v>
      </c>
      <c r="G31" s="17">
        <v>13242.8</v>
      </c>
      <c r="H31" s="17">
        <v>11129.7</v>
      </c>
      <c r="I31" s="17">
        <v>0</v>
      </c>
      <c r="J31" s="17">
        <v>0</v>
      </c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s="4" customFormat="1" ht="32.25" customHeight="1" x14ac:dyDescent="0.25">
      <c r="A32" s="22"/>
      <c r="B32" s="9" t="s">
        <v>62</v>
      </c>
      <c r="C32" s="11" t="s">
        <v>64</v>
      </c>
      <c r="D32" s="22"/>
      <c r="E32" s="18">
        <f t="shared" ref="E32:J32" si="8">E33</f>
        <v>343.5</v>
      </c>
      <c r="F32" s="18">
        <f t="shared" si="8"/>
        <v>331.3</v>
      </c>
      <c r="G32" s="18">
        <f t="shared" si="8"/>
        <v>343.5</v>
      </c>
      <c r="H32" s="18">
        <f t="shared" si="8"/>
        <v>0</v>
      </c>
      <c r="I32" s="18">
        <f t="shared" si="8"/>
        <v>0</v>
      </c>
      <c r="J32" s="18">
        <f t="shared" si="8"/>
        <v>0</v>
      </c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s="4" customFormat="1" ht="77.25" customHeight="1" x14ac:dyDescent="0.25">
      <c r="A33" s="22"/>
      <c r="B33" s="14" t="s">
        <v>63</v>
      </c>
      <c r="C33" s="5" t="s">
        <v>64</v>
      </c>
      <c r="D33" s="5" t="s">
        <v>34</v>
      </c>
      <c r="E33" s="17">
        <v>343.5</v>
      </c>
      <c r="F33" s="17">
        <v>331.3</v>
      </c>
      <c r="G33" s="17">
        <v>343.5</v>
      </c>
      <c r="H33" s="17">
        <v>0</v>
      </c>
      <c r="I33" s="17">
        <v>0</v>
      </c>
      <c r="J33" s="17">
        <v>0</v>
      </c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s="4" customFormat="1" ht="46.5" customHeight="1" x14ac:dyDescent="0.25">
      <c r="A34" s="22"/>
      <c r="B34" s="9" t="s">
        <v>65</v>
      </c>
      <c r="C34" s="11" t="s">
        <v>67</v>
      </c>
      <c r="D34" s="22"/>
      <c r="E34" s="18">
        <f>SUM(E35:E35)</f>
        <v>0</v>
      </c>
      <c r="F34" s="18">
        <f>SUM(F35:F35)</f>
        <v>0</v>
      </c>
      <c r="G34" s="18">
        <f>SUM(G35:G35)</f>
        <v>0</v>
      </c>
      <c r="H34" s="18">
        <f>SUM(H35:H35)</f>
        <v>0</v>
      </c>
      <c r="I34" s="18">
        <f>SUM(I35:I35)</f>
        <v>0</v>
      </c>
      <c r="J34" s="18">
        <f>SUM(J35:J35)</f>
        <v>0</v>
      </c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s="4" customFormat="1" ht="77.25" customHeight="1" x14ac:dyDescent="0.25">
      <c r="A35" s="22"/>
      <c r="B35" s="14" t="s">
        <v>66</v>
      </c>
      <c r="C35" s="5" t="s">
        <v>67</v>
      </c>
      <c r="D35" s="5" t="s">
        <v>34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s="4" customFormat="1" ht="77.25" customHeight="1" x14ac:dyDescent="0.25">
      <c r="A36" s="22"/>
      <c r="B36" s="9" t="s">
        <v>91</v>
      </c>
      <c r="C36" s="5"/>
      <c r="D36" s="5"/>
      <c r="E36" s="18">
        <f>E37</f>
        <v>1647.6</v>
      </c>
      <c r="F36" s="18">
        <f>F37</f>
        <v>1319.9</v>
      </c>
      <c r="G36" s="18">
        <f>G37</f>
        <v>1319.9</v>
      </c>
      <c r="H36" s="18">
        <v>0</v>
      </c>
      <c r="I36" s="18">
        <v>0</v>
      </c>
      <c r="J36" s="18">
        <v>0</v>
      </c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s="4" customFormat="1" ht="77.25" customHeight="1" x14ac:dyDescent="0.25">
      <c r="A37" s="22"/>
      <c r="B37" s="14" t="s">
        <v>90</v>
      </c>
      <c r="C37" s="5"/>
      <c r="D37" s="5"/>
      <c r="E37" s="17">
        <v>1647.6</v>
      </c>
      <c r="F37" s="17">
        <v>1319.9</v>
      </c>
      <c r="G37" s="17">
        <v>1319.9</v>
      </c>
      <c r="H37" s="17">
        <v>0</v>
      </c>
      <c r="I37" s="17">
        <v>0</v>
      </c>
      <c r="J37" s="17">
        <v>0</v>
      </c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s="4" customFormat="1" ht="102" customHeight="1" x14ac:dyDescent="0.25">
      <c r="A38" s="22"/>
      <c r="B38" s="9" t="s">
        <v>68</v>
      </c>
      <c r="C38" s="11" t="s">
        <v>70</v>
      </c>
      <c r="D38" s="22"/>
      <c r="E38" s="18">
        <f t="shared" ref="E38:J38" si="9">E39</f>
        <v>4420.8</v>
      </c>
      <c r="F38" s="18">
        <f t="shared" si="9"/>
        <v>0</v>
      </c>
      <c r="G38" s="18">
        <f t="shared" si="9"/>
        <v>4420.8</v>
      </c>
      <c r="H38" s="18">
        <f t="shared" si="9"/>
        <v>0</v>
      </c>
      <c r="I38" s="18">
        <f t="shared" si="9"/>
        <v>0</v>
      </c>
      <c r="J38" s="18">
        <f t="shared" si="9"/>
        <v>0</v>
      </c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s="4" customFormat="1" ht="181.5" customHeight="1" x14ac:dyDescent="0.25">
      <c r="A39" s="22"/>
      <c r="B39" s="14" t="s">
        <v>69</v>
      </c>
      <c r="C39" s="5" t="s">
        <v>70</v>
      </c>
      <c r="D39" s="5" t="s">
        <v>34</v>
      </c>
      <c r="E39" s="17">
        <v>4420.8</v>
      </c>
      <c r="F39" s="17">
        <v>0</v>
      </c>
      <c r="G39" s="17">
        <v>4420.8</v>
      </c>
      <c r="H39" s="17">
        <v>0</v>
      </c>
      <c r="I39" s="17">
        <v>0</v>
      </c>
      <c r="J39" s="17">
        <v>0</v>
      </c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s="4" customFormat="1" ht="62.25" customHeight="1" x14ac:dyDescent="0.25">
      <c r="A40" s="22"/>
      <c r="B40" s="9" t="s">
        <v>71</v>
      </c>
      <c r="C40" s="11" t="s">
        <v>73</v>
      </c>
      <c r="D40" s="22"/>
      <c r="E40" s="18">
        <f t="shared" ref="E40:J40" si="10">E41</f>
        <v>33.1</v>
      </c>
      <c r="F40" s="18">
        <f t="shared" si="10"/>
        <v>0</v>
      </c>
      <c r="G40" s="18">
        <f t="shared" si="10"/>
        <v>33.1</v>
      </c>
      <c r="H40" s="18">
        <f t="shared" si="10"/>
        <v>0</v>
      </c>
      <c r="I40" s="18">
        <f t="shared" si="10"/>
        <v>0</v>
      </c>
      <c r="J40" s="18">
        <f t="shared" si="10"/>
        <v>0</v>
      </c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s="4" customFormat="1" ht="105.75" customHeight="1" x14ac:dyDescent="0.25">
      <c r="A41" s="22"/>
      <c r="B41" s="14" t="s">
        <v>72</v>
      </c>
      <c r="C41" s="5" t="s">
        <v>73</v>
      </c>
      <c r="D41" s="5" t="s">
        <v>34</v>
      </c>
      <c r="E41" s="17">
        <v>33.1</v>
      </c>
      <c r="F41" s="17">
        <v>0</v>
      </c>
      <c r="G41" s="17">
        <v>33.1</v>
      </c>
      <c r="H41" s="17">
        <v>0</v>
      </c>
      <c r="I41" s="17">
        <v>0</v>
      </c>
      <c r="J41" s="17">
        <v>0</v>
      </c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s="4" customFormat="1" ht="31.5" customHeight="1" x14ac:dyDescent="0.25">
      <c r="A42" s="22"/>
      <c r="B42" s="9" t="s">
        <v>86</v>
      </c>
      <c r="C42" s="11" t="s">
        <v>74</v>
      </c>
      <c r="D42" s="22"/>
      <c r="E42" s="18">
        <f t="shared" ref="E42:J42" si="11">E43</f>
        <v>2660.2</v>
      </c>
      <c r="F42" s="18">
        <f t="shared" si="11"/>
        <v>2660.2</v>
      </c>
      <c r="G42" s="18">
        <f t="shared" si="11"/>
        <v>2660.2</v>
      </c>
      <c r="H42" s="18">
        <f t="shared" si="11"/>
        <v>0</v>
      </c>
      <c r="I42" s="18">
        <f t="shared" si="11"/>
        <v>0</v>
      </c>
      <c r="J42" s="18">
        <f t="shared" si="11"/>
        <v>0</v>
      </c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s="4" customFormat="1" ht="62.25" customHeight="1" x14ac:dyDescent="0.25">
      <c r="A43" s="22"/>
      <c r="B43" s="14" t="s">
        <v>88</v>
      </c>
      <c r="C43" s="5" t="s">
        <v>74</v>
      </c>
      <c r="D43" s="5" t="s">
        <v>34</v>
      </c>
      <c r="E43" s="17">
        <v>2660.2</v>
      </c>
      <c r="F43" s="17">
        <v>2660.2</v>
      </c>
      <c r="G43" s="17">
        <v>2660.2</v>
      </c>
      <c r="H43" s="17">
        <v>0</v>
      </c>
      <c r="I43" s="17">
        <v>0</v>
      </c>
      <c r="J43" s="17">
        <v>0</v>
      </c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s="4" customFormat="1" ht="62.25" customHeight="1" x14ac:dyDescent="0.25">
      <c r="A44" s="22"/>
      <c r="B44" s="9" t="s">
        <v>89</v>
      </c>
      <c r="C44" s="5"/>
      <c r="D44" s="5"/>
      <c r="E44" s="18">
        <f>E45</f>
        <v>2020</v>
      </c>
      <c r="F44" s="18">
        <f>F45</f>
        <v>2020</v>
      </c>
      <c r="G44" s="18">
        <f>G45</f>
        <v>2020</v>
      </c>
      <c r="H44" s="18">
        <v>0</v>
      </c>
      <c r="I44" s="18">
        <v>0</v>
      </c>
      <c r="J44" s="18">
        <v>0</v>
      </c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s="4" customFormat="1" ht="62.25" customHeight="1" x14ac:dyDescent="0.25">
      <c r="A45" s="22"/>
      <c r="B45" s="14" t="s">
        <v>87</v>
      </c>
      <c r="C45" s="5"/>
      <c r="D45" s="5"/>
      <c r="E45" s="17">
        <v>2020</v>
      </c>
      <c r="F45" s="17">
        <v>2020</v>
      </c>
      <c r="G45" s="17">
        <v>2020</v>
      </c>
      <c r="H45" s="17">
        <v>0</v>
      </c>
      <c r="I45" s="17">
        <v>0</v>
      </c>
      <c r="J45" s="17">
        <v>0</v>
      </c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s="4" customFormat="1" ht="32.25" customHeight="1" x14ac:dyDescent="0.25">
      <c r="A46" s="22"/>
      <c r="B46" s="9" t="s">
        <v>18</v>
      </c>
      <c r="C46" s="11" t="s">
        <v>19</v>
      </c>
      <c r="D46" s="22"/>
      <c r="E46" s="18">
        <f>E47</f>
        <v>180.6</v>
      </c>
      <c r="F46" s="18">
        <f>F47</f>
        <v>180.6</v>
      </c>
      <c r="G46" s="18">
        <f>G47</f>
        <v>180.6</v>
      </c>
      <c r="H46" s="18">
        <f>H47</f>
        <v>194.7</v>
      </c>
      <c r="I46" s="18">
        <f>I47</f>
        <v>196.8</v>
      </c>
      <c r="J46" s="18">
        <f>J47</f>
        <v>203.9</v>
      </c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s="4" customFormat="1" ht="60.75" customHeight="1" x14ac:dyDescent="0.25">
      <c r="A47" s="22"/>
      <c r="B47" s="9" t="s">
        <v>75</v>
      </c>
      <c r="C47" s="11" t="s">
        <v>77</v>
      </c>
      <c r="D47" s="22"/>
      <c r="E47" s="18">
        <f>SUM(E48:E48)</f>
        <v>180.6</v>
      </c>
      <c r="F47" s="18">
        <f>SUM(F48:F48)</f>
        <v>180.6</v>
      </c>
      <c r="G47" s="18">
        <f>SUM(G48:G48)</f>
        <v>180.6</v>
      </c>
      <c r="H47" s="18">
        <f>SUM(H48:H48)</f>
        <v>194.7</v>
      </c>
      <c r="I47" s="18">
        <f>SUM(I48:I48)</f>
        <v>196.8</v>
      </c>
      <c r="J47" s="18">
        <f>SUM(J48:J48)</f>
        <v>203.9</v>
      </c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s="4" customFormat="1" ht="106.5" customHeight="1" x14ac:dyDescent="0.25">
      <c r="A48" s="22"/>
      <c r="B48" s="14" t="s">
        <v>76</v>
      </c>
      <c r="C48" s="5" t="s">
        <v>77</v>
      </c>
      <c r="D48" s="5" t="s">
        <v>34</v>
      </c>
      <c r="E48" s="17">
        <v>180.6</v>
      </c>
      <c r="F48" s="17">
        <v>180.6</v>
      </c>
      <c r="G48" s="17">
        <v>180.6</v>
      </c>
      <c r="H48" s="26">
        <v>194.7</v>
      </c>
      <c r="I48" s="17">
        <v>196.8</v>
      </c>
      <c r="J48" s="17">
        <v>203.9</v>
      </c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s="4" customFormat="1" ht="24" customHeight="1" x14ac:dyDescent="0.25">
      <c r="A49" s="22"/>
      <c r="B49" s="9" t="s">
        <v>20</v>
      </c>
      <c r="C49" s="11" t="s">
        <v>21</v>
      </c>
      <c r="D49" s="22"/>
      <c r="E49" s="18">
        <f>E50</f>
        <v>2037.4</v>
      </c>
      <c r="F49" s="18">
        <f>F50</f>
        <v>1249.4000000000001</v>
      </c>
      <c r="G49" s="18">
        <f>G50</f>
        <v>2037.4</v>
      </c>
      <c r="H49" s="18">
        <f>H50</f>
        <v>1979.4</v>
      </c>
      <c r="I49" s="18">
        <f>I50</f>
        <v>2056.8000000000002</v>
      </c>
      <c r="J49" s="18">
        <f>J50</f>
        <v>2137.6</v>
      </c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s="4" customFormat="1" ht="72.75" customHeight="1" x14ac:dyDescent="0.25">
      <c r="A50" s="22"/>
      <c r="B50" s="9" t="s">
        <v>78</v>
      </c>
      <c r="C50" s="11" t="s">
        <v>80</v>
      </c>
      <c r="D50" s="11"/>
      <c r="E50" s="18">
        <f>SUM(E51:E53)</f>
        <v>2037.4</v>
      </c>
      <c r="F50" s="18">
        <f>SUM(F51:F53)</f>
        <v>1249.4000000000001</v>
      </c>
      <c r="G50" s="18">
        <f>SUM(G51:G53)</f>
        <v>2037.4</v>
      </c>
      <c r="H50" s="18">
        <f>SUM(H51:H53)</f>
        <v>1979.4</v>
      </c>
      <c r="I50" s="18">
        <f>SUM(I51:I53)</f>
        <v>2056.8000000000002</v>
      </c>
      <c r="J50" s="18">
        <f>SUM(J51:J53)</f>
        <v>2137.6</v>
      </c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s="4" customFormat="1" ht="105.75" customHeight="1" x14ac:dyDescent="0.25">
      <c r="A51" s="22"/>
      <c r="B51" s="14" t="s">
        <v>79</v>
      </c>
      <c r="C51" s="5" t="s">
        <v>80</v>
      </c>
      <c r="D51" s="5" t="s">
        <v>34</v>
      </c>
      <c r="E51" s="17">
        <v>2037.4</v>
      </c>
      <c r="F51" s="17">
        <v>1249.4000000000001</v>
      </c>
      <c r="G51" s="17">
        <v>2037.4</v>
      </c>
      <c r="H51" s="26">
        <v>1979.4</v>
      </c>
      <c r="I51" s="17">
        <v>2056.8000000000002</v>
      </c>
      <c r="J51" s="17">
        <v>2137.6</v>
      </c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s="4" customFormat="1" ht="78" customHeight="1" x14ac:dyDescent="0.25">
      <c r="A52" s="22"/>
      <c r="B52" s="9" t="s">
        <v>82</v>
      </c>
      <c r="C52" s="11" t="s">
        <v>83</v>
      </c>
      <c r="D52" s="5" t="s">
        <v>84</v>
      </c>
      <c r="E52" s="17">
        <f>E53</f>
        <v>0</v>
      </c>
      <c r="F52" s="17">
        <f>F53</f>
        <v>0</v>
      </c>
      <c r="G52" s="23">
        <v>0</v>
      </c>
      <c r="H52" s="26">
        <v>0</v>
      </c>
      <c r="I52" s="17">
        <v>0</v>
      </c>
      <c r="J52" s="17">
        <v>0</v>
      </c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s="4" customFormat="1" ht="87.75" customHeight="1" x14ac:dyDescent="0.25">
      <c r="A53" s="22"/>
      <c r="B53" s="14" t="s">
        <v>81</v>
      </c>
      <c r="C53" s="5" t="s">
        <v>83</v>
      </c>
      <c r="D53" s="5" t="s">
        <v>34</v>
      </c>
      <c r="E53" s="17">
        <v>0</v>
      </c>
      <c r="F53" s="17">
        <v>0</v>
      </c>
      <c r="G53" s="23">
        <v>0</v>
      </c>
      <c r="H53" s="26">
        <v>0</v>
      </c>
      <c r="I53" s="17">
        <v>0</v>
      </c>
      <c r="J53" s="17">
        <v>0</v>
      </c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s="4" customFormat="1" ht="18.75" x14ac:dyDescent="0.25">
      <c r="A54" s="33" t="s">
        <v>22</v>
      </c>
      <c r="B54" s="33"/>
      <c r="C54" s="33"/>
      <c r="D54" s="5"/>
      <c r="E54" s="18">
        <f t="shared" ref="E54:J54" si="12">E6+E28</f>
        <v>26585.999999999996</v>
      </c>
      <c r="F54" s="18">
        <f t="shared" si="12"/>
        <v>10660.2</v>
      </c>
      <c r="G54" s="18">
        <f t="shared" si="12"/>
        <v>26269.3</v>
      </c>
      <c r="H54" s="18">
        <f t="shared" si="12"/>
        <v>13303.800000000001</v>
      </c>
      <c r="I54" s="18">
        <f t="shared" si="12"/>
        <v>2253.6000000000004</v>
      </c>
      <c r="J54" s="18">
        <f t="shared" si="12"/>
        <v>2341.5</v>
      </c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s="4" customForma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s="4" customFormat="1" x14ac:dyDescent="0.25">
      <c r="B56" s="15"/>
      <c r="C56" s="15"/>
      <c r="D56" s="15"/>
      <c r="E56" s="16"/>
      <c r="F56" s="16"/>
      <c r="G56" s="16"/>
      <c r="H56" s="16"/>
      <c r="I56" s="16"/>
      <c r="J56" s="16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s="4" customFormat="1" x14ac:dyDescent="0.25">
      <c r="B57" s="15"/>
      <c r="C57" s="15"/>
      <c r="D57" s="15"/>
      <c r="E57" s="16"/>
      <c r="F57" s="16"/>
      <c r="G57" s="16"/>
      <c r="H57" s="16"/>
      <c r="I57" s="16"/>
      <c r="J57" s="16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s="4" customFormat="1" x14ac:dyDescent="0.25">
      <c r="B58" s="15"/>
      <c r="C58" s="15"/>
      <c r="D58" s="15"/>
      <c r="E58" s="16"/>
      <c r="F58" s="16"/>
      <c r="G58" s="16"/>
      <c r="H58" s="16"/>
      <c r="I58" s="16"/>
      <c r="J58" s="16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s="4" customFormat="1" x14ac:dyDescent="0.25">
      <c r="B59" s="15"/>
      <c r="C59" s="15"/>
      <c r="D59" s="15"/>
      <c r="E59" s="16"/>
      <c r="F59" s="16"/>
      <c r="G59" s="16"/>
      <c r="H59" s="16"/>
      <c r="I59" s="16"/>
      <c r="J59" s="1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s="4" customFormat="1" x14ac:dyDescent="0.25">
      <c r="B60" s="15"/>
      <c r="C60" s="15"/>
      <c r="D60" s="15"/>
      <c r="E60" s="16"/>
      <c r="F60" s="16"/>
      <c r="G60" s="16"/>
      <c r="H60" s="16"/>
      <c r="I60" s="16"/>
      <c r="J60" s="1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s="4" customFormat="1" x14ac:dyDescent="0.25">
      <c r="B61" s="15"/>
      <c r="C61" s="15"/>
      <c r="D61" s="15"/>
      <c r="E61" s="16"/>
      <c r="F61" s="16"/>
      <c r="G61" s="16"/>
      <c r="H61" s="16"/>
      <c r="I61" s="16"/>
      <c r="J61" s="16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s="4" customFormat="1" x14ac:dyDescent="0.25">
      <c r="B62" s="15"/>
      <c r="C62" s="15"/>
      <c r="D62" s="15"/>
      <c r="E62" s="16"/>
      <c r="F62" s="16"/>
      <c r="G62" s="16"/>
      <c r="H62" s="16"/>
      <c r="I62" s="16"/>
      <c r="J62" s="16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s="4" customFormat="1" x14ac:dyDescent="0.25">
      <c r="B63" s="15"/>
      <c r="C63" s="15"/>
      <c r="D63" s="15"/>
      <c r="E63" s="16"/>
      <c r="F63" s="16"/>
      <c r="G63" s="16"/>
      <c r="H63" s="16"/>
      <c r="I63" s="16"/>
      <c r="J63" s="16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s="4" customFormat="1" x14ac:dyDescent="0.25">
      <c r="B64" s="15"/>
      <c r="C64" s="15"/>
      <c r="D64" s="15"/>
      <c r="E64" s="16"/>
      <c r="F64" s="16"/>
      <c r="G64" s="16"/>
      <c r="H64" s="16"/>
      <c r="I64" s="16"/>
      <c r="J64" s="16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2:21" s="4" customFormat="1" x14ac:dyDescent="0.25">
      <c r="B65" s="15"/>
      <c r="C65" s="15"/>
      <c r="D65" s="15"/>
      <c r="E65" s="16"/>
      <c r="F65" s="16"/>
      <c r="G65" s="16"/>
      <c r="H65" s="16"/>
      <c r="I65" s="16"/>
      <c r="J65" s="16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2:21" s="4" customFormat="1" x14ac:dyDescent="0.25">
      <c r="B66" s="15"/>
      <c r="C66" s="15"/>
      <c r="D66" s="15"/>
      <c r="E66" s="16"/>
      <c r="F66" s="16"/>
      <c r="G66" s="16"/>
      <c r="H66" s="16"/>
      <c r="I66" s="16"/>
      <c r="J66" s="16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2:21" s="4" customFormat="1" x14ac:dyDescent="0.25">
      <c r="B67" s="15"/>
      <c r="C67" s="15"/>
      <c r="D67" s="15"/>
      <c r="E67" s="16"/>
      <c r="F67" s="16"/>
      <c r="G67" s="16"/>
      <c r="H67" s="16"/>
      <c r="I67" s="16"/>
      <c r="J67" s="1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2:21" s="4" customFormat="1" x14ac:dyDescent="0.25">
      <c r="B68" s="15"/>
      <c r="C68" s="15"/>
      <c r="D68" s="15"/>
      <c r="E68" s="16"/>
      <c r="F68" s="16"/>
      <c r="G68" s="16"/>
      <c r="H68" s="16"/>
      <c r="I68" s="16"/>
      <c r="J68" s="1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2:21" s="4" customFormat="1" x14ac:dyDescent="0.25">
      <c r="B69" s="15"/>
      <c r="C69" s="15"/>
      <c r="D69" s="15"/>
      <c r="E69" s="16"/>
      <c r="F69" s="16"/>
      <c r="G69" s="16"/>
      <c r="H69" s="16"/>
      <c r="I69" s="16"/>
      <c r="J69" s="16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2:21" s="4" customFormat="1" x14ac:dyDescent="0.25">
      <c r="B70" s="15"/>
      <c r="C70" s="15"/>
      <c r="D70" s="15"/>
      <c r="E70" s="16"/>
      <c r="F70" s="16"/>
      <c r="G70" s="16"/>
      <c r="H70" s="16"/>
      <c r="I70" s="16"/>
      <c r="J70" s="16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2:21" s="4" customFormat="1" x14ac:dyDescent="0.25">
      <c r="B71" s="15"/>
      <c r="C71" s="15"/>
      <c r="D71" s="15"/>
      <c r="E71" s="16"/>
      <c r="F71" s="16"/>
      <c r="G71" s="16"/>
      <c r="H71" s="16"/>
      <c r="I71" s="16"/>
      <c r="J71" s="16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2:21" s="4" customFormat="1" x14ac:dyDescent="0.25">
      <c r="B72" s="15"/>
      <c r="C72" s="15"/>
      <c r="D72" s="15"/>
      <c r="E72" s="16"/>
      <c r="F72" s="16"/>
      <c r="G72" s="16"/>
      <c r="H72" s="16"/>
      <c r="I72" s="16"/>
      <c r="J72" s="1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2:21" s="4" customFormat="1" x14ac:dyDescent="0.25">
      <c r="B73" s="15"/>
      <c r="C73" s="15"/>
      <c r="D73" s="15"/>
      <c r="E73" s="16"/>
      <c r="F73" s="16"/>
      <c r="G73" s="16"/>
      <c r="H73" s="16"/>
      <c r="I73" s="16"/>
      <c r="J73" s="16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2:21" s="4" customFormat="1" x14ac:dyDescent="0.25">
      <c r="B74" s="15"/>
      <c r="C74" s="15"/>
      <c r="D74" s="15"/>
      <c r="E74" s="16"/>
      <c r="F74" s="16"/>
      <c r="G74" s="16"/>
      <c r="H74" s="16"/>
      <c r="I74" s="16"/>
      <c r="J74" s="16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2:21" s="4" customFormat="1" x14ac:dyDescent="0.25">
      <c r="B75" s="15"/>
      <c r="C75" s="15"/>
      <c r="D75" s="15"/>
      <c r="E75" s="16"/>
      <c r="F75" s="16"/>
      <c r="G75" s="16"/>
      <c r="H75" s="16"/>
      <c r="I75" s="16"/>
      <c r="J75" s="16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2:21" s="4" customFormat="1" x14ac:dyDescent="0.25">
      <c r="B76" s="15"/>
      <c r="C76" s="15"/>
      <c r="D76" s="15"/>
      <c r="E76" s="16"/>
      <c r="F76" s="16"/>
      <c r="G76" s="16"/>
      <c r="H76" s="16"/>
      <c r="I76" s="16"/>
      <c r="J76" s="16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2:21" s="4" customFormat="1" x14ac:dyDescent="0.25">
      <c r="B77" s="15"/>
      <c r="C77" s="15"/>
      <c r="D77" s="15"/>
      <c r="E77" s="16"/>
      <c r="F77" s="16"/>
      <c r="G77" s="16"/>
      <c r="H77" s="16"/>
      <c r="I77" s="16"/>
      <c r="J77" s="16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2:21" s="4" customFormat="1" x14ac:dyDescent="0.25">
      <c r="B78" s="15"/>
      <c r="C78" s="15"/>
      <c r="D78" s="15"/>
      <c r="E78" s="16"/>
      <c r="F78" s="16"/>
      <c r="G78" s="16"/>
      <c r="H78" s="16"/>
      <c r="I78" s="16"/>
      <c r="J78" s="16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2:21" s="4" customFormat="1" x14ac:dyDescent="0.25">
      <c r="B79" s="15"/>
      <c r="C79" s="15"/>
      <c r="D79" s="15"/>
      <c r="E79" s="16"/>
      <c r="F79" s="16"/>
      <c r="G79" s="16"/>
      <c r="H79" s="16"/>
      <c r="I79" s="16"/>
      <c r="J79" s="16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2:21" s="4" customFormat="1" x14ac:dyDescent="0.25">
      <c r="B80" s="15"/>
      <c r="C80" s="15"/>
      <c r="D80" s="15"/>
      <c r="E80" s="16"/>
      <c r="F80" s="16"/>
      <c r="G80" s="16"/>
      <c r="H80" s="16"/>
      <c r="I80" s="16"/>
      <c r="J80" s="16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2:21" s="4" customFormat="1" x14ac:dyDescent="0.25">
      <c r="B81" s="15"/>
      <c r="C81" s="15"/>
      <c r="D81" s="15"/>
      <c r="E81" s="16"/>
      <c r="F81" s="16"/>
      <c r="G81" s="16"/>
      <c r="H81" s="16"/>
      <c r="I81" s="16"/>
      <c r="J81" s="16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2:21" s="4" customFormat="1" x14ac:dyDescent="0.25">
      <c r="B82" s="15"/>
      <c r="C82" s="15"/>
      <c r="D82" s="15"/>
      <c r="E82" s="16"/>
      <c r="F82" s="16"/>
      <c r="G82" s="16"/>
      <c r="H82" s="16"/>
      <c r="I82" s="16"/>
      <c r="J82" s="16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2:21" s="4" customFormat="1" x14ac:dyDescent="0.25">
      <c r="B83" s="15"/>
      <c r="C83" s="15"/>
      <c r="D83" s="15"/>
      <c r="E83" s="16"/>
      <c r="F83" s="16"/>
      <c r="G83" s="16"/>
      <c r="H83" s="16"/>
      <c r="I83" s="16"/>
      <c r="J83" s="16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2:21" s="4" customFormat="1" x14ac:dyDescent="0.25">
      <c r="B84" s="15"/>
      <c r="C84" s="15"/>
      <c r="D84" s="15"/>
      <c r="E84" s="16"/>
      <c r="F84" s="16"/>
      <c r="G84" s="16"/>
      <c r="H84" s="16"/>
      <c r="I84" s="16"/>
      <c r="J84" s="16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2:21" s="4" customFormat="1" x14ac:dyDescent="0.25">
      <c r="B85" s="15"/>
      <c r="C85" s="15"/>
      <c r="D85" s="15"/>
      <c r="E85" s="16"/>
      <c r="F85" s="16"/>
      <c r="G85" s="16"/>
      <c r="H85" s="16"/>
      <c r="I85" s="16"/>
      <c r="J85" s="16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2:21" s="4" customFormat="1" x14ac:dyDescent="0.25">
      <c r="B86" s="15"/>
      <c r="C86" s="15"/>
      <c r="D86" s="15"/>
      <c r="E86" s="16"/>
      <c r="F86" s="16"/>
      <c r="G86" s="16"/>
      <c r="H86" s="16"/>
      <c r="I86" s="16"/>
      <c r="J86" s="16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2:21" s="4" customFormat="1" x14ac:dyDescent="0.25">
      <c r="B87" s="15"/>
      <c r="C87" s="15"/>
      <c r="D87" s="15"/>
      <c r="E87" s="16"/>
      <c r="F87" s="16"/>
      <c r="G87" s="16"/>
      <c r="H87" s="16"/>
      <c r="I87" s="16"/>
      <c r="J87" s="1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2:21" s="4" customFormat="1" x14ac:dyDescent="0.25">
      <c r="B88" s="15"/>
      <c r="C88" s="15"/>
      <c r="D88" s="15"/>
      <c r="E88" s="16"/>
      <c r="F88" s="16"/>
      <c r="G88" s="16"/>
      <c r="H88" s="16"/>
      <c r="I88" s="16"/>
      <c r="J88" s="16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2:21" s="4" customFormat="1" x14ac:dyDescent="0.25">
      <c r="B89" s="15"/>
      <c r="C89" s="15"/>
      <c r="D89" s="15"/>
      <c r="E89" s="16"/>
      <c r="F89" s="16"/>
      <c r="G89" s="16"/>
      <c r="H89" s="16"/>
      <c r="I89" s="16"/>
      <c r="J89" s="16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2:21" s="4" customFormat="1" x14ac:dyDescent="0.25">
      <c r="B90" s="15"/>
      <c r="C90" s="15"/>
      <c r="D90" s="15"/>
      <c r="E90" s="16"/>
      <c r="F90" s="16"/>
      <c r="G90" s="16"/>
      <c r="H90" s="16"/>
      <c r="I90" s="16"/>
      <c r="J90" s="16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2:21" s="4" customFormat="1" x14ac:dyDescent="0.25">
      <c r="B91" s="15"/>
      <c r="C91" s="15"/>
      <c r="D91" s="15"/>
      <c r="E91" s="16"/>
      <c r="F91" s="16"/>
      <c r="G91" s="16"/>
      <c r="H91" s="16"/>
      <c r="I91" s="16"/>
      <c r="J91" s="16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2:21" s="4" customFormat="1" x14ac:dyDescent="0.25">
      <c r="B92" s="15"/>
      <c r="C92" s="15"/>
      <c r="D92" s="15"/>
      <c r="E92" s="16"/>
      <c r="F92" s="16"/>
      <c r="G92" s="16"/>
      <c r="H92" s="16"/>
      <c r="I92" s="16"/>
      <c r="J92" s="16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2:21" s="4" customFormat="1" x14ac:dyDescent="0.25">
      <c r="B93" s="15"/>
      <c r="C93" s="15"/>
      <c r="D93" s="15"/>
      <c r="E93" s="16"/>
      <c r="F93" s="16"/>
      <c r="G93" s="16"/>
      <c r="H93" s="16"/>
      <c r="I93" s="16"/>
      <c r="J93" s="16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2:21" s="4" customFormat="1" x14ac:dyDescent="0.25">
      <c r="B94" s="15"/>
      <c r="C94" s="15"/>
      <c r="D94" s="15"/>
      <c r="E94" s="16"/>
      <c r="F94" s="16"/>
      <c r="G94" s="16"/>
      <c r="H94" s="16"/>
      <c r="I94" s="16"/>
      <c r="J94" s="16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2:21" s="4" customFormat="1" x14ac:dyDescent="0.25">
      <c r="B95" s="15"/>
      <c r="C95" s="15"/>
      <c r="D95" s="15"/>
      <c r="E95" s="16"/>
      <c r="F95" s="16"/>
      <c r="G95" s="16"/>
      <c r="H95" s="16"/>
      <c r="I95" s="16"/>
      <c r="J95" s="16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2:21" s="4" customFormat="1" x14ac:dyDescent="0.25">
      <c r="B96" s="15"/>
      <c r="C96" s="15"/>
      <c r="D96" s="15"/>
      <c r="E96" s="16"/>
      <c r="F96" s="16"/>
      <c r="G96" s="16"/>
      <c r="H96" s="16"/>
      <c r="I96" s="16"/>
      <c r="J96" s="16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2:21" s="4" customFormat="1" x14ac:dyDescent="0.25">
      <c r="B97" s="15"/>
      <c r="C97" s="15"/>
      <c r="D97" s="15"/>
      <c r="E97" s="16"/>
      <c r="F97" s="16"/>
      <c r="G97" s="16"/>
      <c r="H97" s="16"/>
      <c r="I97" s="16"/>
      <c r="J97" s="16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2:21" s="4" customFormat="1" x14ac:dyDescent="0.25">
      <c r="B98" s="15"/>
      <c r="C98" s="15"/>
      <c r="D98" s="15"/>
      <c r="E98" s="16"/>
      <c r="F98" s="16"/>
      <c r="G98" s="16"/>
      <c r="H98" s="16"/>
      <c r="I98" s="16"/>
      <c r="J98" s="16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2:21" s="4" customFormat="1" x14ac:dyDescent="0.25">
      <c r="B99" s="15"/>
      <c r="C99" s="15"/>
      <c r="D99" s="15"/>
      <c r="E99" s="16"/>
      <c r="F99" s="16"/>
      <c r="G99" s="16"/>
      <c r="H99" s="16"/>
      <c r="I99" s="16"/>
      <c r="J99" s="16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2:21" s="4" customFormat="1" x14ac:dyDescent="0.25">
      <c r="B100" s="15"/>
      <c r="C100" s="15"/>
      <c r="D100" s="15"/>
      <c r="E100" s="16"/>
      <c r="F100" s="16"/>
      <c r="G100" s="16"/>
      <c r="H100" s="16"/>
      <c r="I100" s="16"/>
      <c r="J100" s="16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2:21" s="4" customFormat="1" x14ac:dyDescent="0.25">
      <c r="B101" s="15"/>
      <c r="C101" s="15"/>
      <c r="D101" s="15"/>
      <c r="E101" s="16"/>
      <c r="F101" s="16"/>
      <c r="G101" s="16"/>
      <c r="H101" s="16"/>
      <c r="I101" s="16"/>
      <c r="J101" s="16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2:21" s="4" customFormat="1" x14ac:dyDescent="0.25">
      <c r="B102" s="15"/>
      <c r="C102" s="15"/>
      <c r="D102" s="15"/>
      <c r="E102" s="16"/>
      <c r="F102" s="16"/>
      <c r="G102" s="16"/>
      <c r="H102" s="16"/>
      <c r="I102" s="16"/>
      <c r="J102" s="16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2:21" s="4" customFormat="1" x14ac:dyDescent="0.25">
      <c r="B103" s="15"/>
      <c r="C103" s="15"/>
      <c r="D103" s="15"/>
      <c r="E103" s="16"/>
      <c r="F103" s="16"/>
      <c r="G103" s="16"/>
      <c r="H103" s="16"/>
      <c r="I103" s="16"/>
      <c r="J103" s="16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2:21" s="4" customFormat="1" x14ac:dyDescent="0.25">
      <c r="B104" s="15"/>
      <c r="C104" s="15"/>
      <c r="D104" s="15"/>
      <c r="E104" s="16"/>
      <c r="F104" s="16"/>
      <c r="G104" s="16"/>
      <c r="H104" s="16"/>
      <c r="I104" s="16"/>
      <c r="J104" s="16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2:21" s="4" customFormat="1" x14ac:dyDescent="0.25">
      <c r="B105" s="15"/>
      <c r="C105" s="15"/>
      <c r="D105" s="15"/>
      <c r="E105" s="16"/>
      <c r="F105" s="16"/>
      <c r="G105" s="16"/>
      <c r="H105" s="16"/>
      <c r="I105" s="16"/>
      <c r="J105" s="16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2:21" s="4" customFormat="1" x14ac:dyDescent="0.25">
      <c r="B106" s="15"/>
      <c r="C106" s="15"/>
      <c r="D106" s="15"/>
      <c r="E106" s="16"/>
      <c r="F106" s="16"/>
      <c r="G106" s="16"/>
      <c r="H106" s="16"/>
      <c r="I106" s="16"/>
      <c r="J106" s="16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2:21" s="4" customFormat="1" x14ac:dyDescent="0.25">
      <c r="B107" s="15"/>
      <c r="C107" s="15"/>
      <c r="D107" s="15"/>
      <c r="E107" s="16"/>
      <c r="F107" s="16"/>
      <c r="G107" s="16"/>
      <c r="H107" s="16"/>
      <c r="I107" s="16"/>
      <c r="J107" s="16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2:21" s="4" customFormat="1" x14ac:dyDescent="0.25">
      <c r="B108" s="15"/>
      <c r="C108" s="15"/>
      <c r="D108" s="15"/>
      <c r="E108" s="16"/>
      <c r="F108" s="16"/>
      <c r="G108" s="16"/>
      <c r="H108" s="16"/>
      <c r="I108" s="16"/>
      <c r="J108" s="16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2:21" s="4" customFormat="1" x14ac:dyDescent="0.25">
      <c r="B109" s="15"/>
      <c r="C109" s="15"/>
      <c r="D109" s="15"/>
      <c r="E109" s="16"/>
      <c r="F109" s="16"/>
      <c r="G109" s="16"/>
      <c r="H109" s="16"/>
      <c r="I109" s="16"/>
      <c r="J109" s="16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2:21" s="4" customFormat="1" x14ac:dyDescent="0.25">
      <c r="B110" s="15"/>
      <c r="C110" s="15"/>
      <c r="D110" s="15"/>
      <c r="E110" s="16"/>
      <c r="F110" s="16"/>
      <c r="G110" s="16"/>
      <c r="H110" s="16"/>
      <c r="I110" s="16"/>
      <c r="J110" s="16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2:21" s="4" customFormat="1" x14ac:dyDescent="0.25">
      <c r="B111" s="15"/>
      <c r="C111" s="15"/>
      <c r="D111" s="15"/>
      <c r="E111" s="16"/>
      <c r="F111" s="16"/>
      <c r="G111" s="16"/>
      <c r="H111" s="16"/>
      <c r="I111" s="16"/>
      <c r="J111" s="16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2:21" s="4" customFormat="1" x14ac:dyDescent="0.25">
      <c r="B112" s="15"/>
      <c r="C112" s="15"/>
      <c r="D112" s="15"/>
      <c r="E112" s="16"/>
      <c r="F112" s="16"/>
      <c r="G112" s="16"/>
      <c r="H112" s="16"/>
      <c r="I112" s="16"/>
      <c r="J112" s="16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2:21" s="4" customFormat="1" x14ac:dyDescent="0.25">
      <c r="B113" s="15"/>
      <c r="C113" s="15"/>
      <c r="D113" s="15"/>
      <c r="E113" s="16"/>
      <c r="F113" s="16"/>
      <c r="G113" s="16"/>
      <c r="H113" s="16"/>
      <c r="I113" s="16"/>
      <c r="J113" s="16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2:21" s="4" customFormat="1" x14ac:dyDescent="0.25">
      <c r="B114" s="15"/>
      <c r="C114" s="15"/>
      <c r="D114" s="15"/>
      <c r="E114" s="16"/>
      <c r="F114" s="16"/>
      <c r="G114" s="16"/>
      <c r="H114" s="16"/>
      <c r="I114" s="16"/>
      <c r="J114" s="16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2:21" s="4" customFormat="1" x14ac:dyDescent="0.25">
      <c r="B115" s="15"/>
      <c r="C115" s="15"/>
      <c r="D115" s="15"/>
      <c r="E115" s="16"/>
      <c r="F115" s="16"/>
      <c r="G115" s="16"/>
      <c r="H115" s="16"/>
      <c r="I115" s="16"/>
      <c r="J115" s="16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2:21" s="4" customFormat="1" x14ac:dyDescent="0.25">
      <c r="B116" s="15"/>
      <c r="C116" s="15"/>
      <c r="D116" s="15"/>
      <c r="E116" s="16"/>
      <c r="F116" s="16"/>
      <c r="G116" s="16"/>
      <c r="H116" s="16"/>
      <c r="I116" s="16"/>
      <c r="J116" s="16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2:21" s="4" customFormat="1" x14ac:dyDescent="0.25">
      <c r="B117" s="15"/>
      <c r="C117" s="15"/>
      <c r="D117" s="15"/>
      <c r="E117" s="16"/>
      <c r="F117" s="16"/>
      <c r="G117" s="16"/>
      <c r="H117" s="16"/>
      <c r="I117" s="16"/>
      <c r="J117" s="16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2:21" s="4" customFormat="1" x14ac:dyDescent="0.25">
      <c r="B118" s="15"/>
      <c r="C118" s="15"/>
      <c r="D118" s="15"/>
      <c r="E118" s="16"/>
      <c r="F118" s="16"/>
      <c r="G118" s="16"/>
      <c r="H118" s="16"/>
      <c r="I118" s="16"/>
      <c r="J118" s="16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2:21" s="4" customFormat="1" x14ac:dyDescent="0.25">
      <c r="B119" s="15"/>
      <c r="C119" s="15"/>
      <c r="D119" s="15"/>
      <c r="E119" s="16"/>
      <c r="F119" s="16"/>
      <c r="G119" s="16"/>
      <c r="H119" s="16"/>
      <c r="I119" s="16"/>
      <c r="J119" s="16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2:21" s="4" customFormat="1" x14ac:dyDescent="0.25">
      <c r="B120" s="15"/>
      <c r="C120" s="15"/>
      <c r="D120" s="15"/>
      <c r="E120" s="16"/>
      <c r="F120" s="16"/>
      <c r="G120" s="16"/>
      <c r="H120" s="16"/>
      <c r="I120" s="16"/>
      <c r="J120" s="16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2:21" s="4" customFormat="1" x14ac:dyDescent="0.25">
      <c r="B121" s="15"/>
      <c r="C121" s="15"/>
      <c r="D121" s="15"/>
      <c r="E121" s="16"/>
      <c r="F121" s="16"/>
      <c r="G121" s="16"/>
      <c r="H121" s="16"/>
      <c r="I121" s="16"/>
      <c r="J121" s="16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2:21" s="4" customFormat="1" x14ac:dyDescent="0.25">
      <c r="B122" s="15"/>
      <c r="C122" s="15"/>
      <c r="D122" s="15"/>
      <c r="E122" s="16"/>
      <c r="F122" s="16"/>
      <c r="G122" s="16"/>
      <c r="H122" s="16"/>
      <c r="I122" s="16"/>
      <c r="J122" s="16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2:21" s="4" customFormat="1" x14ac:dyDescent="0.25">
      <c r="B123" s="15"/>
      <c r="C123" s="15"/>
      <c r="D123" s="15"/>
      <c r="E123" s="16"/>
      <c r="F123" s="16"/>
      <c r="G123" s="16"/>
      <c r="H123" s="16"/>
      <c r="I123" s="16"/>
      <c r="J123" s="16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2:21" s="4" customFormat="1" x14ac:dyDescent="0.25">
      <c r="B124" s="15"/>
      <c r="C124" s="15"/>
      <c r="D124" s="15"/>
      <c r="E124" s="16"/>
      <c r="F124" s="16"/>
      <c r="G124" s="16"/>
      <c r="H124" s="16"/>
      <c r="I124" s="16"/>
      <c r="J124" s="16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2:21" s="4" customFormat="1" x14ac:dyDescent="0.25">
      <c r="B125" s="15"/>
      <c r="C125" s="15"/>
      <c r="D125" s="15"/>
      <c r="E125" s="16"/>
      <c r="F125" s="16"/>
      <c r="G125" s="16"/>
      <c r="H125" s="16"/>
      <c r="I125" s="16"/>
      <c r="J125" s="16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2:21" s="4" customFormat="1" x14ac:dyDescent="0.25">
      <c r="B126" s="15"/>
      <c r="C126" s="15"/>
      <c r="D126" s="15"/>
      <c r="E126" s="16"/>
      <c r="F126" s="16"/>
      <c r="G126" s="16"/>
      <c r="H126" s="16"/>
      <c r="I126" s="16"/>
      <c r="J126" s="16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2:21" s="4" customFormat="1" x14ac:dyDescent="0.25">
      <c r="B127" s="15"/>
      <c r="C127" s="15"/>
      <c r="D127" s="15"/>
      <c r="E127" s="16"/>
      <c r="F127" s="16"/>
      <c r="G127" s="16"/>
      <c r="H127" s="16"/>
      <c r="I127" s="16"/>
      <c r="J127" s="16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2:21" s="4" customFormat="1" x14ac:dyDescent="0.25">
      <c r="B128" s="15"/>
      <c r="C128" s="15"/>
      <c r="D128" s="15"/>
      <c r="E128" s="16"/>
      <c r="F128" s="16"/>
      <c r="G128" s="16"/>
      <c r="H128" s="16"/>
      <c r="I128" s="16"/>
      <c r="J128" s="16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2:21" s="4" customFormat="1" x14ac:dyDescent="0.25">
      <c r="B129" s="15"/>
      <c r="C129" s="15"/>
      <c r="D129" s="15"/>
      <c r="E129" s="16"/>
      <c r="F129" s="16"/>
      <c r="G129" s="16"/>
      <c r="H129" s="16"/>
      <c r="I129" s="16"/>
      <c r="J129" s="16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2:21" s="4" customFormat="1" x14ac:dyDescent="0.25">
      <c r="B130" s="15"/>
      <c r="C130" s="15"/>
      <c r="D130" s="15"/>
      <c r="E130" s="16"/>
      <c r="F130" s="16"/>
      <c r="G130" s="16"/>
      <c r="H130" s="16"/>
      <c r="I130" s="16"/>
      <c r="J130" s="16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2:21" s="4" customFormat="1" x14ac:dyDescent="0.25">
      <c r="B131" s="15"/>
      <c r="C131" s="15"/>
      <c r="D131" s="15"/>
      <c r="E131" s="16"/>
      <c r="F131" s="16"/>
      <c r="G131" s="16"/>
      <c r="H131" s="16"/>
      <c r="I131" s="16"/>
      <c r="J131" s="16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2:21" s="4" customFormat="1" x14ac:dyDescent="0.25">
      <c r="B132" s="15"/>
      <c r="C132" s="15"/>
      <c r="D132" s="15"/>
      <c r="E132" s="16"/>
      <c r="F132" s="16"/>
      <c r="G132" s="16"/>
      <c r="H132" s="16"/>
      <c r="I132" s="16"/>
      <c r="J132" s="16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2:21" s="4" customFormat="1" x14ac:dyDescent="0.25">
      <c r="B133" s="15"/>
      <c r="C133" s="15"/>
      <c r="D133" s="15"/>
      <c r="E133" s="16"/>
      <c r="F133" s="16"/>
      <c r="G133" s="16"/>
      <c r="H133" s="16"/>
      <c r="I133" s="16"/>
      <c r="J133" s="16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2:21" s="4" customFormat="1" x14ac:dyDescent="0.25">
      <c r="B134" s="15"/>
      <c r="C134" s="15"/>
      <c r="D134" s="15"/>
      <c r="E134" s="16"/>
      <c r="F134" s="16"/>
      <c r="G134" s="16"/>
      <c r="H134" s="16"/>
      <c r="I134" s="16"/>
      <c r="J134" s="16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2:21" s="4" customFormat="1" x14ac:dyDescent="0.25">
      <c r="B135" s="15"/>
      <c r="C135" s="15"/>
      <c r="D135" s="15"/>
      <c r="E135" s="16"/>
      <c r="F135" s="16"/>
      <c r="G135" s="16"/>
      <c r="H135" s="16"/>
      <c r="I135" s="16"/>
      <c r="J135" s="16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2:21" s="4" customFormat="1" x14ac:dyDescent="0.25">
      <c r="B136" s="15"/>
      <c r="C136" s="15"/>
      <c r="D136" s="15"/>
      <c r="E136" s="16"/>
      <c r="F136" s="16"/>
      <c r="G136" s="16"/>
      <c r="H136" s="16"/>
      <c r="I136" s="16"/>
      <c r="J136" s="16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2:21" s="4" customFormat="1" x14ac:dyDescent="0.25">
      <c r="B137" s="15"/>
      <c r="C137" s="15"/>
      <c r="D137" s="15"/>
      <c r="E137" s="16"/>
      <c r="F137" s="16"/>
      <c r="G137" s="16"/>
      <c r="H137" s="16"/>
      <c r="I137" s="16"/>
      <c r="J137" s="16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2:21" s="4" customFormat="1" x14ac:dyDescent="0.25">
      <c r="B138" s="15"/>
      <c r="C138" s="15"/>
      <c r="D138" s="15"/>
      <c r="E138" s="16"/>
      <c r="F138" s="16"/>
      <c r="G138" s="16"/>
      <c r="H138" s="16"/>
      <c r="I138" s="16"/>
      <c r="J138" s="16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2:21" s="4" customFormat="1" x14ac:dyDescent="0.25">
      <c r="B139" s="15"/>
      <c r="C139" s="15"/>
      <c r="D139" s="15"/>
      <c r="E139" s="16"/>
      <c r="F139" s="16"/>
      <c r="G139" s="16"/>
      <c r="H139" s="16"/>
      <c r="I139" s="16"/>
      <c r="J139" s="16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2:21" s="4" customFormat="1" x14ac:dyDescent="0.25">
      <c r="B140" s="15"/>
      <c r="C140" s="15"/>
      <c r="D140" s="15"/>
      <c r="E140" s="16"/>
      <c r="F140" s="16"/>
      <c r="G140" s="16"/>
      <c r="H140" s="16"/>
      <c r="I140" s="16"/>
      <c r="J140" s="16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2:21" s="4" customFormat="1" x14ac:dyDescent="0.25">
      <c r="B141" s="15"/>
      <c r="C141" s="15"/>
      <c r="D141" s="15"/>
      <c r="E141" s="16"/>
      <c r="F141" s="16"/>
      <c r="G141" s="16"/>
      <c r="H141" s="16"/>
      <c r="I141" s="16"/>
      <c r="J141" s="16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2:21" s="4" customFormat="1" x14ac:dyDescent="0.25">
      <c r="B142" s="15"/>
      <c r="C142" s="15"/>
      <c r="D142" s="15"/>
      <c r="E142" s="16"/>
      <c r="F142" s="16"/>
      <c r="G142" s="16"/>
      <c r="H142" s="16"/>
      <c r="I142" s="16"/>
      <c r="J142" s="16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2:21" s="4" customFormat="1" x14ac:dyDescent="0.25">
      <c r="B143" s="15"/>
      <c r="C143" s="15"/>
      <c r="D143" s="15"/>
      <c r="E143" s="16"/>
      <c r="F143" s="16"/>
      <c r="G143" s="16"/>
      <c r="H143" s="16"/>
      <c r="I143" s="16"/>
      <c r="J143" s="16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2:21" s="4" customFormat="1" x14ac:dyDescent="0.25">
      <c r="B144" s="15"/>
      <c r="C144" s="15"/>
      <c r="D144" s="15"/>
      <c r="E144" s="16"/>
      <c r="F144" s="16"/>
      <c r="G144" s="16"/>
      <c r="H144" s="16"/>
      <c r="I144" s="16"/>
      <c r="J144" s="16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2:21" s="4" customFormat="1" x14ac:dyDescent="0.25">
      <c r="B145" s="15"/>
      <c r="C145" s="15"/>
      <c r="D145" s="15"/>
      <c r="E145" s="16"/>
      <c r="F145" s="16"/>
      <c r="G145" s="16"/>
      <c r="H145" s="16"/>
      <c r="I145" s="16"/>
      <c r="J145" s="16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2:21" s="4" customFormat="1" x14ac:dyDescent="0.25">
      <c r="B146" s="15"/>
      <c r="C146" s="15"/>
      <c r="D146" s="15"/>
      <c r="E146" s="16"/>
      <c r="F146" s="16"/>
      <c r="G146" s="16"/>
      <c r="H146" s="16"/>
      <c r="I146" s="16"/>
      <c r="J146" s="16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2:21" s="4" customFormat="1" x14ac:dyDescent="0.25">
      <c r="B147" s="15"/>
      <c r="C147" s="15"/>
      <c r="D147" s="15"/>
      <c r="E147" s="16"/>
      <c r="F147" s="16"/>
      <c r="G147" s="16"/>
      <c r="H147" s="16"/>
      <c r="I147" s="16"/>
      <c r="J147" s="16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s="4" customFormat="1" x14ac:dyDescent="0.25">
      <c r="B148" s="15"/>
      <c r="C148" s="15"/>
      <c r="D148" s="15"/>
      <c r="E148" s="16"/>
      <c r="F148" s="16"/>
      <c r="G148" s="16"/>
      <c r="H148" s="16"/>
      <c r="I148" s="16"/>
      <c r="J148" s="16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2:21" s="4" customFormat="1" x14ac:dyDescent="0.25">
      <c r="B149" s="15"/>
      <c r="C149" s="15"/>
      <c r="D149" s="15"/>
      <c r="E149" s="16"/>
      <c r="F149" s="16"/>
      <c r="G149" s="16"/>
      <c r="H149" s="16"/>
      <c r="I149" s="16"/>
      <c r="J149" s="16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2:21" s="4" customFormat="1" x14ac:dyDescent="0.25">
      <c r="B150" s="15"/>
      <c r="C150" s="15"/>
      <c r="D150" s="15"/>
      <c r="E150" s="16"/>
      <c r="F150" s="16"/>
      <c r="G150" s="16"/>
      <c r="H150" s="16"/>
      <c r="I150" s="16"/>
      <c r="J150" s="16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2:21" s="4" customFormat="1" x14ac:dyDescent="0.25">
      <c r="B151" s="15"/>
      <c r="C151" s="15"/>
      <c r="D151" s="15"/>
      <c r="E151" s="16"/>
      <c r="F151" s="16"/>
      <c r="G151" s="16"/>
      <c r="H151" s="16"/>
      <c r="I151" s="16"/>
      <c r="J151" s="16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2:21" s="4" customFormat="1" x14ac:dyDescent="0.25">
      <c r="B152" s="15"/>
      <c r="C152" s="15"/>
      <c r="D152" s="15"/>
      <c r="E152" s="16"/>
      <c r="F152" s="16"/>
      <c r="G152" s="16"/>
      <c r="H152" s="16"/>
      <c r="I152" s="16"/>
      <c r="J152" s="16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2:21" s="4" customFormat="1" x14ac:dyDescent="0.25">
      <c r="B153" s="15"/>
      <c r="C153" s="15"/>
      <c r="D153" s="15"/>
      <c r="E153" s="16"/>
      <c r="F153" s="16"/>
      <c r="G153" s="16"/>
      <c r="H153" s="16"/>
      <c r="I153" s="16"/>
      <c r="J153" s="16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2:21" s="4" customFormat="1" x14ac:dyDescent="0.25">
      <c r="B154" s="15"/>
      <c r="C154" s="15"/>
      <c r="D154" s="15"/>
      <c r="E154" s="16"/>
      <c r="F154" s="16"/>
      <c r="G154" s="16"/>
      <c r="H154" s="16"/>
      <c r="I154" s="16"/>
      <c r="J154" s="16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2:21" s="4" customFormat="1" x14ac:dyDescent="0.25">
      <c r="B155" s="15"/>
      <c r="C155" s="15"/>
      <c r="D155" s="15"/>
      <c r="E155" s="16"/>
      <c r="F155" s="16"/>
      <c r="G155" s="16"/>
      <c r="H155" s="16"/>
      <c r="I155" s="16"/>
      <c r="J155" s="16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2:21" s="4" customFormat="1" x14ac:dyDescent="0.25">
      <c r="B156" s="15"/>
      <c r="C156" s="15"/>
      <c r="D156" s="15"/>
      <c r="E156" s="16"/>
      <c r="F156" s="16"/>
      <c r="G156" s="16"/>
      <c r="H156" s="16"/>
      <c r="I156" s="16"/>
      <c r="J156" s="16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2:21" s="4" customFormat="1" x14ac:dyDescent="0.25">
      <c r="B157" s="15"/>
      <c r="C157" s="15"/>
      <c r="D157" s="15"/>
      <c r="E157" s="16"/>
      <c r="F157" s="16"/>
      <c r="G157" s="16"/>
      <c r="H157" s="16"/>
      <c r="I157" s="16"/>
      <c r="J157" s="16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2:21" s="4" customFormat="1" x14ac:dyDescent="0.25">
      <c r="B158" s="15"/>
      <c r="C158" s="15"/>
      <c r="D158" s="15"/>
      <c r="E158" s="16"/>
      <c r="F158" s="16"/>
      <c r="G158" s="16"/>
      <c r="H158" s="16"/>
      <c r="I158" s="16"/>
      <c r="J158" s="16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2:21" s="4" customFormat="1" x14ac:dyDescent="0.25">
      <c r="B159" s="15"/>
      <c r="C159" s="15"/>
      <c r="D159" s="15"/>
      <c r="E159" s="16"/>
      <c r="F159" s="16"/>
      <c r="G159" s="16"/>
      <c r="H159" s="16"/>
      <c r="I159" s="16"/>
      <c r="J159" s="16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2:21" s="4" customFormat="1" x14ac:dyDescent="0.25">
      <c r="B160" s="15"/>
      <c r="C160" s="15"/>
      <c r="D160" s="15"/>
      <c r="E160" s="16"/>
      <c r="F160" s="16"/>
      <c r="G160" s="16"/>
      <c r="H160" s="16"/>
      <c r="I160" s="16"/>
      <c r="J160" s="16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2:21" s="4" customFormat="1" x14ac:dyDescent="0.25">
      <c r="B161" s="15"/>
      <c r="C161" s="15"/>
      <c r="D161" s="15"/>
      <c r="E161" s="16"/>
      <c r="F161" s="16"/>
      <c r="G161" s="16"/>
      <c r="H161" s="16"/>
      <c r="I161" s="16"/>
      <c r="J161" s="16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2:21" s="4" customFormat="1" x14ac:dyDescent="0.25">
      <c r="B162" s="15"/>
      <c r="C162" s="15"/>
      <c r="D162" s="15"/>
      <c r="E162" s="16"/>
      <c r="F162" s="16"/>
      <c r="G162" s="16"/>
      <c r="H162" s="16"/>
      <c r="I162" s="16"/>
      <c r="J162" s="16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2:21" s="4" customFormat="1" x14ac:dyDescent="0.25">
      <c r="B163" s="15"/>
      <c r="C163" s="15"/>
      <c r="D163" s="15"/>
      <c r="E163" s="16"/>
      <c r="F163" s="16"/>
      <c r="G163" s="16"/>
      <c r="H163" s="16"/>
      <c r="I163" s="16"/>
      <c r="J163" s="16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2:21" s="4" customFormat="1" x14ac:dyDescent="0.25">
      <c r="B164" s="15"/>
      <c r="C164" s="15"/>
      <c r="D164" s="15"/>
      <c r="E164" s="16"/>
      <c r="F164" s="16"/>
      <c r="G164" s="16"/>
      <c r="H164" s="16"/>
      <c r="I164" s="16"/>
      <c r="J164" s="16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2:21" s="4" customFormat="1" x14ac:dyDescent="0.25">
      <c r="B165" s="15"/>
      <c r="C165" s="15"/>
      <c r="D165" s="15"/>
      <c r="E165" s="16"/>
      <c r="F165" s="16"/>
      <c r="G165" s="16"/>
      <c r="H165" s="16"/>
      <c r="I165" s="16"/>
      <c r="J165" s="16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2:21" s="4" customFormat="1" x14ac:dyDescent="0.25">
      <c r="B166" s="15"/>
      <c r="C166" s="15"/>
      <c r="D166" s="15"/>
      <c r="E166" s="16"/>
      <c r="F166" s="16"/>
      <c r="G166" s="16"/>
      <c r="H166" s="16"/>
      <c r="I166" s="16"/>
      <c r="J166" s="16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2:21" s="4" customFormat="1" x14ac:dyDescent="0.25">
      <c r="B167" s="15"/>
      <c r="C167" s="15"/>
      <c r="D167" s="15"/>
      <c r="E167" s="16"/>
      <c r="F167" s="16"/>
      <c r="G167" s="16"/>
      <c r="H167" s="16"/>
      <c r="I167" s="16"/>
      <c r="J167" s="16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2:21" s="4" customFormat="1" x14ac:dyDescent="0.25">
      <c r="B168" s="15"/>
      <c r="C168" s="15"/>
      <c r="D168" s="15"/>
      <c r="E168" s="16"/>
      <c r="F168" s="16"/>
      <c r="G168" s="16"/>
      <c r="H168" s="16"/>
      <c r="I168" s="16"/>
      <c r="J168" s="16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2:21" s="4" customFormat="1" x14ac:dyDescent="0.25">
      <c r="B169" s="15"/>
      <c r="C169" s="15"/>
      <c r="D169" s="15"/>
      <c r="E169" s="16"/>
      <c r="F169" s="16"/>
      <c r="G169" s="16"/>
      <c r="H169" s="16"/>
      <c r="I169" s="16"/>
      <c r="J169" s="16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</sheetData>
  <mergeCells count="11">
    <mergeCell ref="A55:J55"/>
    <mergeCell ref="A1:J1"/>
    <mergeCell ref="H2:J2"/>
    <mergeCell ref="A3:A4"/>
    <mergeCell ref="B3:C3"/>
    <mergeCell ref="D3:D4"/>
    <mergeCell ref="E3:E4"/>
    <mergeCell ref="F3:F4"/>
    <mergeCell ref="G3:G4"/>
    <mergeCell ref="H3:J3"/>
    <mergeCell ref="A54:C54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источников доходов</vt:lpstr>
      <vt:lpstr>'Реестр источников доходов'!Заголовки_для_печати</vt:lpstr>
    </vt:vector>
  </TitlesOfParts>
  <Company>Департамент финансов ЯО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Яновская Ульяна Александровна</dc:creator>
  <cp:lastModifiedBy>User</cp:lastModifiedBy>
  <cp:lastPrinted>2017-11-13T07:43:50Z</cp:lastPrinted>
  <dcterms:created xsi:type="dcterms:W3CDTF">2017-10-02T11:02:05Z</dcterms:created>
  <dcterms:modified xsi:type="dcterms:W3CDTF">2017-12-07T08:16:32Z</dcterms:modified>
</cp:coreProperties>
</file>